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01_README" sheetId="1" r:id="rId1"/>
    <sheet name="02_PROJECT" sheetId="2" r:id="rId2"/>
    <sheet name="03_OBJECT_MAP" sheetId="3" r:id="rId3"/>
    <sheet name="04_FIELD_MAP" sheetId="4" r:id="rId4"/>
    <sheet name="05_VALUE_MAPS" sheetId="5" r:id="rId5"/>
    <sheet name="06_TRANSFORMATIONS" sheetId="6" r:id="rId6"/>
    <sheet name="07_LOOKUPS" sheetId="7" r:id="rId7"/>
    <sheet name="08_VALIDATION" sheetId="8" r:id="rId8"/>
    <sheet name="09_ISSUES_DECISIONS" sheetId="9" r:id="rId9"/>
    <sheet name="10_DASHBOARD" sheetId="10" r:id="rId10"/>
  </sheets>
  <definedNames>
    <definedName name="_xlnm._FilterDatabase" localSheetId="3">'04_FIELD_MAP'!A5:AD40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77"/>
  <sheetViews>
    <sheetView workbookViewId="0"/>
  </sheetViews>
  <cols>
    <col min="1" max="1" width="36.83203125" customWidth="1"/>
    <col min="2" max="2" width="88.83203125" customWidth="1"/>
  </cols>
  <sheetData>
    <row r="1">
      <c r="A1" t="str">
        <v>SoftwareGlimpse — CRM Field Mapping Template (Excel)</v>
      </c>
    </row>
    <row r="2">
      <c r="A2" t="str">
        <v>Updated</v>
      </c>
      <c r="B2" t="str">
        <v>2026-08-15</v>
      </c>
    </row>
    <row r="3">
      <c r="A3" t="str">
        <v>Stable slug</v>
      </c>
      <c r="B3" t="str">
        <v>crm-field-mapping-template</v>
      </c>
    </row>
    <row r="4">
      <c r="A4" t="str">
        <v>Version</v>
      </c>
      <c r="B4" t="str">
        <v>1.0</v>
      </c>
    </row>
    <row r="6">
      <c r="A6" t="str">
        <v>Purpose</v>
      </c>
    </row>
    <row r="7">
      <c r="A7" t="str">
        <v>This workbook is the primary working artifact for source→target CRM field mapping: objects, fields, transforms, value maps, lookups, validation, and open decisions. It is not a checklist dump — fill it from real schemas and lock it before load.</v>
      </c>
    </row>
    <row r="9">
      <c r="A9" t="str">
        <v>How to use</v>
      </c>
    </row>
    <row r="10">
      <c r="A10" t="str">
        <v>1. Complete 02_PROJECT (systems, owners, target date, environment).</v>
      </c>
    </row>
    <row r="11">
      <c r="A11" t="str">
        <v>2. List objects on 03_OBJECT_MAP (migrate yes/no, volumes, strategy, owner).</v>
      </c>
    </row>
    <row r="12">
      <c r="A12" t="str">
        <v>3. Map fields on 04_FIELD_MAP — one row per source field (or explicit new-target / do-not-migrate decision).</v>
      </c>
    </row>
    <row r="13">
      <c r="A13" t="str">
        <v>4. Detail picklists on 05_VALUE_MAPS, reusable rules on 06_TRANSFORMATIONS, and owner/key lookups on 07_LOOKUPS.</v>
      </c>
    </row>
    <row r="14">
      <c r="A14" t="str">
        <v>5. Record sample tests on 08_VALIDATION; log blockers and decisions on 09_ISSUES_DECISIONS.</v>
      </c>
    </row>
    <row r="15">
      <c r="A15" t="str">
        <v>6. Review 10_DASHBOARD counts and readiness text — formulas recalculate when you open the file in Excel / Google Sheets.</v>
      </c>
    </row>
    <row r="16">
      <c r="A16" t="str">
        <v>7. EXAMPLE — rows are teaching only (illustrative Pipedrive→HubSpot). Replace or clear them. Do not treat EXAMPLE rows as SoftwareGlimpse research or vendor guarantees.</v>
      </c>
    </row>
    <row r="18">
      <c r="A18" t="str">
        <v>Status definitions (Migration Status / Issue Status)</v>
      </c>
    </row>
    <row r="19">
      <c r="A19" t="str">
        <v>Draft</v>
      </c>
      <c r="B19" t="str">
        <v>Row proposed; not yet reviewed</v>
      </c>
    </row>
    <row r="20">
      <c r="A20" t="str">
        <v>In review</v>
      </c>
      <c r="B20" t="str">
        <v>Awaiting business or technical acceptance</v>
      </c>
    </row>
    <row r="21">
      <c r="A21" t="str">
        <v>Approved</v>
      </c>
      <c r="B21" t="str">
        <v>Accepted for the locked mapping version</v>
      </c>
    </row>
    <row r="22">
      <c r="A22" t="str">
        <v>Blocked</v>
      </c>
      <c r="B22" t="str">
        <v>Cannot proceed until a decision or fix lands</v>
      </c>
    </row>
    <row r="23">
      <c r="A23" t="str">
        <v>Deferred</v>
      </c>
      <c r="B23" t="str">
        <v>Out of this cutover; tracked deliberately</v>
      </c>
    </row>
    <row r="24">
      <c r="A24" t="str">
        <v>Done</v>
      </c>
      <c r="B24" t="str">
        <v>Implemented and verified for this scope</v>
      </c>
    </row>
    <row r="26">
      <c r="A26" t="str">
        <v>Test Status definitions</v>
      </c>
    </row>
    <row r="27">
      <c r="A27" t="str">
        <v>Not tested</v>
      </c>
      <c r="B27" t="str">
        <v>No sample run yet — do not invent Pass</v>
      </c>
    </row>
    <row r="28">
      <c r="A28" t="str">
        <v>Pass</v>
      </c>
      <c r="B28" t="str">
        <v>Sample input produced the expected output</v>
      </c>
    </row>
    <row r="29">
      <c r="A29" t="str">
        <v>Fail</v>
      </c>
      <c r="B29" t="str">
        <v>Sample did not match expected output</v>
      </c>
    </row>
    <row r="30">
      <c r="A30" t="str">
        <v>Blocked</v>
      </c>
      <c r="B30" t="str">
        <v>Cannot test until an upstream issue is resolved</v>
      </c>
    </row>
    <row r="32">
      <c r="A32" t="str">
        <v>Mapping Type definitions (allowed values on 04_FIELD_MAP)</v>
      </c>
    </row>
    <row r="33">
      <c r="A33" t="str">
        <v>Direct</v>
      </c>
      <c r="B33" t="str">
        <v>Same meaning and compatible type; copy as-is (or trivial cast)</v>
      </c>
    </row>
    <row r="34">
      <c r="A34" t="str">
        <v>Rename</v>
      </c>
      <c r="B34" t="str">
        <v>Same meaning; different field API name / label only</v>
      </c>
    </row>
    <row r="35">
      <c r="A35" t="str">
        <v>Transform</v>
      </c>
      <c r="B35" t="str">
        <v>Shape change (format, units, trim, case, parse) without a picklist table</v>
      </c>
    </row>
    <row r="36">
      <c r="A36" t="str">
        <v>Concatenate</v>
      </c>
      <c r="B36" t="str">
        <v>Combine multiple source fields into one target</v>
      </c>
    </row>
    <row r="37">
      <c r="A37" t="str">
        <v>Split</v>
      </c>
      <c r="B37" t="str">
        <v>Split one source field into multiple targets</v>
      </c>
    </row>
    <row r="38">
      <c r="A38" t="str">
        <v>Lookup</v>
      </c>
      <c r="B38" t="str">
        <v>Resolve via another table/user list (e.g. owner email → user id)</v>
      </c>
    </row>
    <row r="39">
      <c r="A39" t="str">
        <v>Calculated</v>
      </c>
      <c r="B39" t="str">
        <v>Derived from other fields or constants at load time</v>
      </c>
    </row>
    <row r="40">
      <c r="A40" t="str">
        <v>Default value</v>
      </c>
      <c r="B40" t="str">
        <v>No source; set a documented default</v>
      </c>
    </row>
    <row r="41">
      <c r="A41" t="str">
        <v>Value mapping</v>
      </c>
      <c r="B41" t="str">
        <v>Discrete source values map to allowed target values (see 05_VALUE_MAPS)</v>
      </c>
    </row>
    <row r="42">
      <c r="A42" t="str">
        <v>Do not migrate</v>
      </c>
      <c r="B42" t="str">
        <v>Explicitly excluded from this migration</v>
      </c>
    </row>
    <row r="43">
      <c r="A43" t="str">
        <v>Archive</v>
      </c>
      <c r="B43" t="str">
        <v>Retain offline / archive store; not loaded to live CRM</v>
      </c>
    </row>
    <row r="44">
      <c r="A44" t="str">
        <v>New target field</v>
      </c>
      <c r="B44" t="str">
        <v>No source equivalent; create and populate in target process</v>
      </c>
    </row>
    <row r="45">
      <c r="A45" t="str">
        <v>Manual remediation</v>
      </c>
      <c r="B45" t="str">
        <v>Cannot automate safely; human fix before or after load</v>
      </c>
    </row>
    <row r="47">
      <c r="A47" t="str">
        <v>Recommended workflow</v>
      </c>
    </row>
    <row r="48">
      <c r="A48" t="str">
        <v>A. Export real source schema / sample rows per object.</v>
      </c>
    </row>
    <row r="49">
      <c r="A49" t="str">
        <v>B. Confirm required target fields in the configured CRM.</v>
      </c>
    </row>
    <row r="50">
      <c r="A50" t="str">
        <v>C. Map required targets first; every required target needs a source, transform, default, or explicit exclusion with an owner.</v>
      </c>
    </row>
    <row r="51">
      <c r="A51" t="str">
        <v>D. Attach value maps and lookups; write one sample + expected output for non-trivial rules.</v>
      </c>
    </row>
    <row r="52">
      <c r="A52" t="str">
        <v>E. Run 08_VALIDATION; clear 09 blockers; freeze a version id on 02_PROJECT Notes.</v>
      </c>
    </row>
    <row r="54">
      <c r="A54" t="str">
        <v>Excel UX notes (SheetJS community build)</v>
      </c>
    </row>
    <row r="55">
      <c r="A55" t="str">
        <v>Freeze panes: freeze below the header row on 04_FIELD_MAP (View → Freeze Panes) after open — intended freeze is row 5 headers + columns A–D visible.</v>
      </c>
    </row>
    <row r="56">
      <c r="A56" t="str">
        <v>Dropdowns (set Data Validation in Excel): Mapping Type (list above); Source/Target Required = Yes/No; Value Map Required = Yes/No; Migrate? = Yes/No/Partial; Test Status; Migration Status; Issue Severity = Blocker/Critical/Major/Minor; Issue Status = Open/Decided/Closed.</v>
      </c>
    </row>
    <row r="57">
      <c r="A57" t="str">
        <v>AutoFilter is enabled on 04_FIELD_MAP header row when generated. Column widths are pre-set; extend data through Excel row 40 (dashboard formulas use D6:D40 / O6:O40 / N6:N40).</v>
      </c>
    </row>
    <row r="59">
      <c r="A59" t="str">
        <v>Sheet map</v>
      </c>
    </row>
    <row r="60">
      <c r="A60" t="str">
        <v>01_README</v>
      </c>
      <c r="B60" t="str">
        <v>Purpose, instructions, definitions, links (this sheet)</v>
      </c>
    </row>
    <row r="61">
      <c r="A61" t="str">
        <v>02_PROJECT</v>
      </c>
      <c r="B61" t="str">
        <v>Project metadata and owners</v>
      </c>
    </row>
    <row r="62">
      <c r="A62" t="str">
        <v>03_OBJECT_MAP</v>
      </c>
      <c r="B62" t="str">
        <v>Object-level migrate scope</v>
      </c>
    </row>
    <row r="63">
      <c r="A63" t="str">
        <v>04_FIELD_MAP</v>
      </c>
      <c r="B63" t="str">
        <v>Primary field dictionary (working artifact)</v>
      </c>
    </row>
    <row r="64">
      <c r="A64" t="str">
        <v>05_VALUE_MAPS</v>
      </c>
      <c r="B64" t="str">
        <v>Picklist / enum value translations</v>
      </c>
    </row>
    <row r="65">
      <c r="A65" t="str">
        <v>06_TRANSFORMATIONS</v>
      </c>
      <c r="B65" t="str">
        <v>Named transform catalogue (TR-###)</v>
      </c>
    </row>
    <row r="66">
      <c r="A66" t="str">
        <v>07_LOOKUPS</v>
      </c>
      <c r="B66" t="str">
        <v>Lookup rules (owners, keys, references)</v>
      </c>
    </row>
    <row r="67">
      <c r="A67" t="str">
        <v>08_VALIDATION</v>
      </c>
      <c r="B67" t="str">
        <v>Sample tests against mapping rules</v>
      </c>
    </row>
    <row r="68">
      <c r="A68" t="str">
        <v>09_ISSUES_DECISIONS</v>
      </c>
      <c r="B68" t="str">
        <v>Open issues and decisions log</v>
      </c>
    </row>
    <row r="69">
      <c r="A69" t="str">
        <v>10_DASHBOARD</v>
      </c>
      <c r="B69" t="str">
        <v>Counts + readiness (formulas; no fabricated %)</v>
      </c>
    </row>
    <row r="71">
      <c r="A71" t="str">
        <v>Related SoftwareGlimpse resources</v>
      </c>
    </row>
    <row r="72">
      <c r="A72" t="str">
        <v>CRM Field Mapping Template (this resource)</v>
      </c>
      <c r="B72" t="str">
        <v>https://softwareglimpse.com/resources/crm-field-mapping-template/</v>
      </c>
    </row>
    <row r="73">
      <c r="A73" t="str">
        <v>CRM Field Mapping Guide</v>
      </c>
      <c r="B73" t="str">
        <v>https://softwareglimpse.com/guides/crm-field-mapping/</v>
      </c>
    </row>
    <row r="74">
      <c r="A74" t="str">
        <v>CRM Data Migration Guide</v>
      </c>
      <c r="B74" t="str">
        <v>https://softwareglimpse.com/guides/crm-data-migration/</v>
      </c>
    </row>
    <row r="75">
      <c r="A75" t="str">
        <v>CRM Data Migration Template</v>
      </c>
      <c r="B75" t="str">
        <v>https://softwareglimpse.com/resources/crm-data-migration-template/</v>
      </c>
    </row>
    <row r="76">
      <c r="A76" t="str">
        <v>CRM Migration Checklist</v>
      </c>
      <c r="B76" t="str">
        <v>https://softwareglimpse.com/resources/crm-migration-checklist/</v>
      </c>
    </row>
    <row r="77">
      <c r="A77" t="str">
        <v>CRM Implementation Guide</v>
      </c>
      <c r="B77" t="str">
        <v>https://softwareglimpse.com/guides/crm-implementation/</v>
      </c>
    </row>
  </sheetData>
  <ignoredErrors>
    <ignoredError numberStoredAsText="1" sqref="A1:B77"/>
  </ignoredErrors>
</worksheet>
</file>

<file path=xl/worksheets/sheet10.xml><?xml version="1.0" encoding="utf-8"?>
<worksheet xmlns="http://schemas.openxmlformats.org/spreadsheetml/2006/main" xmlns:r="http://schemas.openxmlformats.org/officeDocument/2006/relationships">
  <dimension ref="A1:C25"/>
  <sheetViews>
    <sheetView workbookViewId="0"/>
  </sheetViews>
  <cols>
    <col min="1" max="1" width="36.83203125" customWidth="1"/>
    <col min="2" max="2" width="14.83203125" customWidth="1"/>
    <col min="3" max="3" width="72.83203125" customWidth="1"/>
  </cols>
  <sheetData>
    <row r="1">
      <c r="A1" t="str">
        <v>10 — DASHBOARD</v>
      </c>
    </row>
    <row r="3">
      <c r="A3" t="str">
        <v>Counts reference '04_FIELD_MAP' rows 6–40. Clear EXAMPLE rows before treating readiness as project status. No fabricated percentage.</v>
      </c>
    </row>
    <row r="5">
      <c r="A5" t="str">
        <v>Metric</v>
      </c>
      <c r="B5" t="str">
        <v>Value</v>
      </c>
      <c r="C5" t="str">
        <v>Definition</v>
      </c>
    </row>
    <row r="6">
      <c r="A6" t="str">
        <v>Total field rows</v>
      </c>
      <c r="B6">
        <f>COUNTA('04_FIELD_MAP'!D6:D40)</f>
        <v>0</v>
      </c>
      <c r="C6" t="str">
        <v>Non-blank Source Field</v>
      </c>
    </row>
    <row r="7">
      <c r="A7" t="str">
        <v>Mapped</v>
      </c>
      <c r="B7">
        <f>COUNTIFS('04_FIELD_MAP'!D6:D40,"&lt;&gt;",'04_FIELD_MAP'!O6:O40,"&lt;&gt;",'04_FIELD_MAP'!O6:O40,"&lt;&gt;Do not migrate")</f>
        <v>0</v>
      </c>
      <c r="C7" t="str">
        <v>Source Field filled; Mapping Type filled and not Do not migrate</v>
      </c>
    </row>
    <row r="8">
      <c r="A8" t="str">
        <v>Excluded</v>
      </c>
      <c r="B8">
        <f>COUNTIF('04_FIELD_MAP'!O6:O40,"Do not migrate")+COUNTIF('04_FIELD_MAP'!O6:O40,"Archive")</f>
        <v>0</v>
      </c>
      <c r="C8" t="str">
        <v>Mapping Type = Do not migrate or Archive</v>
      </c>
    </row>
    <row r="9">
      <c r="A9" t="str">
        <v>Unmapped</v>
      </c>
      <c r="B9">
        <f>COUNTIFS('04_FIELD_MAP'!D6:D40,"&lt;&gt;",'04_FIELD_MAP'!O6:O40,"")</f>
        <v>0</v>
      </c>
      <c r="C9" t="str">
        <v>Source Field filled; Mapping Type blank</v>
      </c>
    </row>
    <row r="10">
      <c r="A10" t="str">
        <v>Direct</v>
      </c>
      <c r="B10">
        <f>COUNTIF('04_FIELD_MAP'!O6:O40,"Direct")</f>
        <v>0</v>
      </c>
      <c r="C10" t="str">
        <v>COUNTIF Mapping Type</v>
      </c>
    </row>
    <row r="11">
      <c r="A11" t="str">
        <v>Transform</v>
      </c>
      <c r="B11">
        <f>COUNTIF('04_FIELD_MAP'!O6:O40,"Transform")</f>
        <v>0</v>
      </c>
      <c r="C11" t="str">
        <v>COUNTIF Mapping Type</v>
      </c>
    </row>
    <row r="12">
      <c r="A12" t="str">
        <v>Value mapping</v>
      </c>
      <c r="B12">
        <f>COUNTIF('04_FIELD_MAP'!O6:O40,"Value mapping")</f>
        <v>0</v>
      </c>
      <c r="C12" t="str">
        <v>COUNTIF Mapping Type</v>
      </c>
    </row>
    <row r="13">
      <c r="A13" t="str">
        <v>Required target unmapped (BLOCKER)</v>
      </c>
      <c r="B13">
        <f>COUNTIFS('04_FIELD_MAP'!N6:N40,"Yes",'04_FIELD_MAP'!O6:O40,"")+COUNTIFS('04_FIELD_MAP'!N6:N40,"Yes",'04_FIELD_MAP'!O6:O40,"Do not migrate")</f>
        <v>0</v>
      </c>
      <c r="C13" t="str">
        <v>Target Required = Yes AND (Mapping Type blank OR Do not migrate)</v>
      </c>
    </row>
    <row r="14">
      <c r="A14" t="str">
        <v>Open issues</v>
      </c>
      <c r="B14">
        <f>COUNTIF('09_ISSUES_DECISIONS'!D6:D40,"Open")</f>
        <v>0</v>
      </c>
      <c r="C14" t="str">
        <v>09 Status = Open</v>
      </c>
    </row>
    <row r="15">
      <c r="A15" t="str">
        <v>Open blocker issues</v>
      </c>
      <c r="B15">
        <f>COUNTIFS('09_ISSUES_DECISIONS'!C6:C40,"Blocker",'09_ISSUES_DECISIONS'!D6:D40,"Open")</f>
        <v>0</v>
      </c>
      <c r="C15" t="str">
        <v>Severity Blocker + Status Open</v>
      </c>
    </row>
    <row r="16">
      <c r="A16" t="str">
        <v>Open critical issues</v>
      </c>
      <c r="B16">
        <f>COUNTIFS('09_ISSUES_DECISIONS'!C6:C40,"Critical",'09_ISSUES_DECISIONS'!D6:D40,"Open")</f>
        <v>0</v>
      </c>
      <c r="C16" t="str">
        <v>Severity Critical + Status Open</v>
      </c>
    </row>
    <row r="17">
      <c r="A17" t="str">
        <v>Tests passed</v>
      </c>
      <c r="B17">
        <f>COUNTIF('08_VALIDATION'!I6:I40,"Pass")</f>
        <v>0</v>
      </c>
      <c r="C17" t="str">
        <v>08 Result = Pass</v>
      </c>
    </row>
    <row r="18">
      <c r="A18" t="str">
        <v>Tests failed</v>
      </c>
      <c r="B18">
        <f>COUNTIF('08_VALIDATION'!I6:I40,"Fail")</f>
        <v>0</v>
      </c>
      <c r="C18" t="str">
        <v>08 Result = Fail</v>
      </c>
    </row>
    <row r="19">
      <c r="A19" t="str">
        <v>Tests not tested</v>
      </c>
      <c r="B19">
        <f>COUNTIF('08_VALIDATION'!I6:I40,"Not tested")</f>
        <v>0</v>
      </c>
      <c r="C19" t="str">
        <v>08 Result = Not tested</v>
      </c>
    </row>
    <row r="21">
      <c r="A21" t="str">
        <v>Readiness</v>
      </c>
      <c r="B21" t="str">
        <v>Result</v>
      </c>
      <c r="C21" t="str">
        <v>Logic</v>
      </c>
    </row>
    <row r="22">
      <c r="A22" t="str">
        <v>Mapping readiness</v>
      </c>
      <c r="B22">
        <f>IF(B6=0,"NOT STARTED",IF(B13&gt;0,"BLOCKED",IF(OR(B9&gt;0,B16&gt;0),"NOT READY",IF(OR(B18&gt;0,B15&gt;0,B17=0),"TEST READY","PRODUCTION READY"))))</f>
        <v>0</v>
      </c>
      <c r="C22" t="str">
        <v>BLOCKED if required target unmapped &gt; 0; NOT READY if unmapped &gt; 0 or open critical issues; TEST READY if required covered but validation incomplete (no Pass yet) or failed/blocker open; PRODUCTION READY only if required covered, failed tests = 0, open blockers = 0, and at least one Pass. Empty workbook → NOT STARTED (never claims PRODUCTION READY).</v>
      </c>
    </row>
    <row r="24">
      <c r="A24" t="str">
        <v>Notes</v>
      </c>
    </row>
    <row r="25">
      <c r="A25" t="str">
        <v>Replace or clear EXAMPLE rows so dashboard counts reflect your project only. Extend formulas past row 40 if you add more field rows.</v>
      </c>
    </row>
  </sheetData>
  <ignoredErrors>
    <ignoredError numberStoredAsText="1" sqref="A1:C2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cols>
    <col min="1" max="1" width="28.83203125" customWidth="1"/>
    <col min="2" max="2" width="48.83203125" customWidth="1"/>
  </cols>
  <sheetData>
    <row r="1">
      <c r="A1" t="str">
        <v>02 — PROJECT</v>
      </c>
    </row>
    <row r="3">
      <c r="A3" t="str">
        <v>Project</v>
      </c>
      <c r="B3" t="str">
        <v/>
      </c>
    </row>
    <row r="4">
      <c r="A4" t="str">
        <v>Source CRM</v>
      </c>
      <c r="B4" t="str">
        <v/>
      </c>
    </row>
    <row r="5">
      <c r="A5" t="str">
        <v>Target CRM</v>
      </c>
      <c r="B5" t="str">
        <v/>
      </c>
    </row>
    <row r="6">
      <c r="A6" t="str">
        <v>Migration owner</v>
      </c>
      <c r="B6" t="str">
        <v/>
      </c>
    </row>
    <row r="7">
      <c r="A7" t="str">
        <v>Business owner</v>
      </c>
      <c r="B7" t="str">
        <v/>
      </c>
    </row>
    <row r="8">
      <c r="A8" t="str">
        <v>Data owner</v>
      </c>
      <c r="B8" t="str">
        <v/>
      </c>
    </row>
    <row r="9">
      <c r="A9" t="str">
        <v>Implementation partner</v>
      </c>
      <c r="B9" t="str">
        <v/>
      </c>
    </row>
    <row r="10">
      <c r="A10" t="str">
        <v>Target date</v>
      </c>
      <c r="B10" t="str">
        <v/>
      </c>
    </row>
    <row r="11">
      <c r="A11" t="str">
        <v>Environment</v>
      </c>
      <c r="B11" t="str">
        <v/>
      </c>
    </row>
    <row r="12">
      <c r="A12" t="str">
        <v>Notes</v>
      </c>
      <c r="B12" t="str">
        <v/>
      </c>
    </row>
  </sheetData>
  <ignoredErrors>
    <ignoredError numberStoredAsText="1" sqref="A1:B12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J21"/>
  <sheetViews>
    <sheetView workbookViewId="0"/>
  </sheetViews>
  <cols>
    <col min="1" max="1" width="18.83203125" customWidth="1"/>
    <col min="2" max="2" width="18.83203125" customWidth="1"/>
    <col min="3" max="3" width="18.83203125" customWidth="1"/>
    <col min="4" max="4" width="18.83203125" customWidth="1"/>
    <col min="5" max="5" width="10.83203125" customWidth="1"/>
    <col min="6" max="6" width="16.83203125" customWidth="1"/>
    <col min="7" max="7" width="28.83203125" customWidth="1"/>
    <col min="8" max="8" width="14.83203125" customWidth="1"/>
    <col min="9" max="9" width="12.83203125" customWidth="1"/>
    <col min="10" max="10" width="28.83203125" customWidth="1"/>
  </cols>
  <sheetData>
    <row r="1">
      <c r="A1" t="str">
        <v>03 — OBJECT MAP</v>
      </c>
    </row>
    <row r="3">
      <c r="A3" t="str">
        <v>EXAMPLE rows illustrate a Pipedrive→HubSpot object scope for teaching only. Replace with your systems. Do not invent volumes.</v>
      </c>
    </row>
    <row r="5">
      <c r="A5" t="str">
        <v>Source System</v>
      </c>
      <c r="B5" t="str">
        <v>Source Object</v>
      </c>
      <c r="C5" t="str">
        <v>Target System</v>
      </c>
      <c r="D5" t="str">
        <v>Target Object</v>
      </c>
      <c r="E5" t="str">
        <v>Migrate?</v>
      </c>
      <c r="F5" t="str">
        <v>Approx Record Count</v>
      </c>
      <c r="G5" t="str">
        <v>Migration Strategy</v>
      </c>
      <c r="H5" t="str">
        <v>Owner</v>
      </c>
      <c r="I5" t="str">
        <v>Status</v>
      </c>
      <c r="J5" t="str">
        <v>Notes</v>
      </c>
    </row>
    <row r="6">
      <c r="A6" t="str">
        <v>EXAMPLE — Pipedrive</v>
      </c>
      <c r="B6" t="str">
        <v>EXAMPLE — Person</v>
      </c>
      <c r="C6" t="str">
        <v>EXAMPLE — HubSpot</v>
      </c>
      <c r="D6" t="str">
        <v>EXAMPLE — Contact</v>
      </c>
      <c r="E6" t="str">
        <v>Yes</v>
      </c>
      <c r="F6" t="str">
        <v/>
      </c>
      <c r="G6" t="str">
        <v>Full load then delta</v>
      </c>
      <c r="H6" t="str">
        <v/>
      </c>
      <c r="I6" t="str">
        <v>Draft</v>
      </c>
      <c r="J6" t="str">
        <v>Teaching row — clear or replace</v>
      </c>
    </row>
    <row r="7">
      <c r="A7" t="str">
        <v>EXAMPLE — Pipedrive</v>
      </c>
      <c r="B7" t="str">
        <v>EXAMPLE — Organization</v>
      </c>
      <c r="C7" t="str">
        <v>EXAMPLE — HubSpot</v>
      </c>
      <c r="D7" t="str">
        <v>EXAMPLE — Company</v>
      </c>
      <c r="E7" t="str">
        <v>Yes</v>
      </c>
      <c r="F7" t="str">
        <v/>
      </c>
      <c r="G7" t="str">
        <v>Full load; match on domain/name</v>
      </c>
      <c r="H7" t="str">
        <v/>
      </c>
      <c r="I7" t="str">
        <v>Draft</v>
      </c>
      <c r="J7" t="str">
        <v>Teaching row — clear or replace</v>
      </c>
    </row>
    <row r="8">
      <c r="A8" t="str">
        <v>EXAMPLE — Pipedrive</v>
      </c>
      <c r="B8" t="str">
        <v>EXAMPLE — Deal</v>
      </c>
      <c r="C8" t="str">
        <v>EXAMPLE — HubSpot</v>
      </c>
      <c r="D8" t="str">
        <v>EXAMPLE — Deal</v>
      </c>
      <c r="E8" t="str">
        <v>Yes</v>
      </c>
      <c r="F8" t="str">
        <v/>
      </c>
      <c r="G8" t="str">
        <v>Open + closed (window TBD)</v>
      </c>
      <c r="H8" t="str">
        <v/>
      </c>
      <c r="I8" t="str">
        <v>Draft</v>
      </c>
      <c r="J8" t="str">
        <v>Teaching row — clear or replace</v>
      </c>
    </row>
    <row r="9">
      <c r="A9" t="str">
        <v>EXAMPLE — Pipedrive</v>
      </c>
      <c r="B9" t="str">
        <v>EXAMPLE — Activity</v>
      </c>
      <c r="C9" t="str">
        <v>EXAMPLE — HubSpot</v>
      </c>
      <c r="D9" t="str">
        <v>EXAMPLE — Engagement</v>
      </c>
      <c r="E9" t="str">
        <v>Partial</v>
      </c>
      <c r="F9" t="str">
        <v/>
      </c>
      <c r="G9" t="str">
        <v>Notes/calls only; skip system noise</v>
      </c>
      <c r="H9" t="str">
        <v/>
      </c>
      <c r="I9" t="str">
        <v>Draft</v>
      </c>
      <c r="J9" t="str">
        <v>Teaching row — clear or replace</v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/>
      </c>
      <c r="J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  <c r="I18" t="str">
        <v/>
      </c>
      <c r="J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  <c r="H19" t="str">
        <v/>
      </c>
      <c r="I19" t="str">
        <v/>
      </c>
      <c r="J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t="str">
        <v/>
      </c>
      <c r="G20" t="str">
        <v/>
      </c>
      <c r="H20" t="str">
        <v/>
      </c>
      <c r="I20" t="str">
        <v/>
      </c>
      <c r="J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/>
      </c>
      <c r="G21" t="str">
        <v/>
      </c>
      <c r="H21" t="str">
        <v/>
      </c>
      <c r="I21" t="str">
        <v/>
      </c>
      <c r="J21" t="str">
        <v/>
      </c>
    </row>
  </sheetData>
  <ignoredErrors>
    <ignoredError numberStoredAsText="1" sqref="A1:J2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AD40"/>
  <sheetViews>
    <sheetView workbookViewId="0"/>
  </sheetViews>
  <cols>
    <col min="1" max="1" width="10.83203125" customWidth="1"/>
    <col min="2" max="2" width="18.83203125" customWidth="1"/>
    <col min="3" max="3" width="16.83203125" customWidth="1"/>
    <col min="4" max="4" width="22.83203125" customWidth="1"/>
    <col min="5" max="5" width="16.83203125" customWidth="1"/>
    <col min="6" max="6" width="13.83203125" customWidth="1"/>
    <col min="7" max="7" width="17.83203125" customWidth="1"/>
    <col min="8" max="8" width="16.83203125" customWidth="1"/>
    <col min="9" max="9" width="18.83203125" customWidth="1"/>
    <col min="10" max="10" width="15.83203125" customWidth="1"/>
    <col min="11" max="11" width="18.83203125" customWidth="1"/>
    <col min="12" max="12" width="14.83203125" customWidth="1"/>
    <col min="13" max="13" width="13.83203125" customWidth="1"/>
    <col min="14" max="14" width="17.83203125" customWidth="1"/>
    <col min="15" max="15" width="16.83203125" customWidth="1"/>
    <col min="16" max="16" width="36.83203125" customWidth="1"/>
    <col min="17" max="17" width="15.83203125" customWidth="1"/>
    <col min="18" max="18" width="20.83203125" customWidth="1"/>
    <col min="19" max="19" width="14.83203125" customWidth="1"/>
    <col min="20" max="20" width="15.83203125" customWidth="1"/>
    <col min="21" max="21" width="20.83203125" customWidth="1"/>
    <col min="22" max="22" width="16.83203125" customWidth="1"/>
    <col min="23" max="23" width="17.83203125" customWidth="1"/>
    <col min="24" max="24" width="17.83203125" customWidth="1"/>
    <col min="25" max="25" width="21.83203125" customWidth="1"/>
    <col min="26" max="26" width="17.83203125" customWidth="1"/>
    <col min="27" max="27" width="13.83203125" customWidth="1"/>
    <col min="28" max="28" width="18.83203125" customWidth="1"/>
    <col min="29" max="29" width="14.83203125" customWidth="1"/>
    <col min="30" max="30" width="28.83203125" customWidth="1"/>
  </cols>
  <sheetData>
    <row r="1">
      <c r="A1" t="str">
        <v>04 — FIELD MAP (primary working artifact)</v>
      </c>
    </row>
    <row r="3">
      <c r="A3" t="str">
        <v>One row per field decision. Data range for dashboard formulas: Excel rows 6–40. EXAMPLE — rows are teaching only — replace or clear. Prefer required target fields first.</v>
      </c>
    </row>
    <row r="5">
      <c r="A5" t="str">
        <v>ID</v>
      </c>
      <c r="B5" t="str">
        <v>Source System</v>
      </c>
      <c r="C5" t="str">
        <v>Source Object</v>
      </c>
      <c r="D5" t="str">
        <v>Source Field</v>
      </c>
      <c r="E5" t="str">
        <v>Source Label</v>
      </c>
      <c r="F5" t="str">
        <v>Source Type</v>
      </c>
      <c r="G5" t="str">
        <v>Source Required</v>
      </c>
      <c r="H5" t="str">
        <v>Example Value</v>
      </c>
      <c r="I5" t="str">
        <v>Target System</v>
      </c>
      <c r="J5" t="str">
        <v>Target Object</v>
      </c>
      <c r="K5" t="str">
        <v>Target Field</v>
      </c>
      <c r="L5" t="str">
        <v>Target Label</v>
      </c>
      <c r="M5" t="str">
        <v>Target Type</v>
      </c>
      <c r="N5" t="str">
        <v>Target Required</v>
      </c>
      <c r="O5" t="str">
        <v>Mapping Type</v>
      </c>
      <c r="P5" t="str">
        <v>Transformation Rule</v>
      </c>
      <c r="Q5" t="str">
        <v>Default Value</v>
      </c>
      <c r="R5" t="str">
        <v>Value Map Required</v>
      </c>
      <c r="S5" t="str">
        <v>Lookup Rule</v>
      </c>
      <c r="T5" t="str">
        <v>Null Handling</v>
      </c>
      <c r="U5" t="str">
        <v>Duplicate Handling</v>
      </c>
      <c r="V5" t="str">
        <v>Business Owner</v>
      </c>
      <c r="W5" t="str">
        <v>Technical Owner</v>
      </c>
      <c r="X5" t="str">
        <v>Migration Scope</v>
      </c>
      <c r="Y5" t="str">
        <v>Data Classification</v>
      </c>
      <c r="Z5" t="str">
        <v>Validation Rule</v>
      </c>
      <c r="AA5" t="str">
        <v>Test Status</v>
      </c>
      <c r="AB5" t="str">
        <v>Migration Status</v>
      </c>
      <c r="AC5" t="str">
        <v>Issue</v>
      </c>
      <c r="AD5" t="str">
        <v>Notes</v>
      </c>
    </row>
    <row r="6">
      <c r="A6" t="str">
        <v>FM-001</v>
      </c>
      <c r="B6" t="str">
        <v>EXAMPLE — Pipedrive</v>
      </c>
      <c r="C6" t="str">
        <v>EXAMPLE — Person</v>
      </c>
      <c r="D6" t="str">
        <v>EXAMPLE — email</v>
      </c>
      <c r="E6" t="str">
        <v>Email</v>
      </c>
      <c r="F6" t="str">
        <v>string</v>
      </c>
      <c r="G6" t="str">
        <v>Yes</v>
      </c>
      <c r="H6" t="str">
        <v>alex@example.com</v>
      </c>
      <c r="I6" t="str">
        <v>EXAMPLE — HubSpot</v>
      </c>
      <c r="J6" t="str">
        <v>EXAMPLE — Contact</v>
      </c>
      <c r="K6" t="str">
        <v>email</v>
      </c>
      <c r="L6" t="str">
        <v>Email</v>
      </c>
      <c r="M6" t="str">
        <v>string</v>
      </c>
      <c r="N6" t="str">
        <v>Yes</v>
      </c>
      <c r="O6" t="str">
        <v>Direct</v>
      </c>
      <c r="P6" t="str">
        <v/>
      </c>
      <c r="Q6" t="str">
        <v/>
      </c>
      <c r="R6" t="str">
        <v>No</v>
      </c>
      <c r="S6" t="str">
        <v/>
      </c>
      <c r="T6" t="str">
        <v>Reject if blank on create</v>
      </c>
      <c r="U6" t="str">
        <v>Match existing on email</v>
      </c>
      <c r="V6" t="str">
        <v/>
      </c>
      <c r="W6" t="str">
        <v/>
      </c>
      <c r="X6" t="str">
        <v>In scope</v>
      </c>
      <c r="Y6" t="str">
        <v>PII</v>
      </c>
      <c r="Z6" t="str">
        <v>Valid email format</v>
      </c>
      <c r="AA6" t="str">
        <v>Not tested</v>
      </c>
      <c r="AB6" t="str">
        <v>Draft</v>
      </c>
      <c r="AC6" t="str">
        <v/>
      </c>
      <c r="AD6" t="str">
        <v>EXAMPLE — Direct copy</v>
      </c>
    </row>
    <row r="7">
      <c r="A7" t="str">
        <v>FM-002</v>
      </c>
      <c r="B7" t="str">
        <v>EXAMPLE — Pipedrive</v>
      </c>
      <c r="C7" t="str">
        <v>EXAMPLE — Deal</v>
      </c>
      <c r="D7" t="str">
        <v>EXAMPLE — title</v>
      </c>
      <c r="E7" t="str">
        <v>Deal title</v>
      </c>
      <c r="F7" t="str">
        <v>string</v>
      </c>
      <c r="G7" t="str">
        <v>Yes</v>
      </c>
      <c r="H7" t="str">
        <v>Acme renewal</v>
      </c>
      <c r="I7" t="str">
        <v>EXAMPLE — HubSpot</v>
      </c>
      <c r="J7" t="str">
        <v>EXAMPLE — Deal</v>
      </c>
      <c r="K7" t="str">
        <v>dealname</v>
      </c>
      <c r="L7" t="str">
        <v>Deal Name</v>
      </c>
      <c r="M7" t="str">
        <v>string</v>
      </c>
      <c r="N7" t="str">
        <v>Yes</v>
      </c>
      <c r="O7" t="str">
        <v>Rename</v>
      </c>
      <c r="P7" t="str">
        <v>Map title → dealname</v>
      </c>
      <c r="Q7" t="str">
        <v/>
      </c>
      <c r="R7" t="str">
        <v>No</v>
      </c>
      <c r="S7" t="str">
        <v/>
      </c>
      <c r="T7" t="str">
        <v>Reject if blank</v>
      </c>
      <c r="U7" t="str">
        <v>Allow duplicate names</v>
      </c>
      <c r="V7" t="str">
        <v/>
      </c>
      <c r="W7" t="str">
        <v/>
      </c>
      <c r="X7" t="str">
        <v>In scope</v>
      </c>
      <c r="Y7" t="str">
        <v>Internal</v>
      </c>
      <c r="Z7" t="str">
        <v>Non-empty string</v>
      </c>
      <c r="AA7" t="str">
        <v>Not tested</v>
      </c>
      <c r="AB7" t="str">
        <v>Draft</v>
      </c>
      <c r="AC7" t="str">
        <v/>
      </c>
      <c r="AD7" t="str">
        <v>EXAMPLE — Rename only</v>
      </c>
    </row>
    <row r="8">
      <c r="A8" t="str">
        <v>FM-003</v>
      </c>
      <c r="B8" t="str">
        <v>EXAMPLE — Pipedrive</v>
      </c>
      <c r="C8" t="str">
        <v>EXAMPLE — Deal</v>
      </c>
      <c r="D8" t="str">
        <v>EXAMPLE — value</v>
      </c>
      <c r="E8" t="str">
        <v>Value</v>
      </c>
      <c r="F8" t="str">
        <v>currency/amount</v>
      </c>
      <c r="G8" t="str">
        <v>No</v>
      </c>
      <c r="H8" t="str">
        <v>€12,500.00</v>
      </c>
      <c r="I8" t="str">
        <v>EXAMPLE — HubSpot</v>
      </c>
      <c r="J8" t="str">
        <v>EXAMPLE — Deal</v>
      </c>
      <c r="K8" t="str">
        <v>amount</v>
      </c>
      <c r="L8" t="str">
        <v>Amount</v>
      </c>
      <c r="M8" t="str">
        <v>number</v>
      </c>
      <c r="N8" t="str">
        <v>No</v>
      </c>
      <c r="O8" t="str">
        <v>Transform</v>
      </c>
      <c r="P8" t="str">
        <v>TR-001 — strip currency symbols and thousands separators; parse decimal</v>
      </c>
      <c r="Q8" t="str">
        <v/>
      </c>
      <c r="R8" t="str">
        <v>No</v>
      </c>
      <c r="S8" t="str">
        <v/>
      </c>
      <c r="T8" t="str">
        <v>Leave blank if source blank</v>
      </c>
      <c r="U8" t="str">
        <v/>
      </c>
      <c r="V8" t="str">
        <v/>
      </c>
      <c r="W8" t="str">
        <v/>
      </c>
      <c r="X8" t="str">
        <v>In scope</v>
      </c>
      <c r="Y8" t="str">
        <v>Financial</v>
      </c>
      <c r="Z8" t="str">
        <v>Numeric ≥ 0</v>
      </c>
      <c r="AA8" t="str">
        <v>Not tested</v>
      </c>
      <c r="AB8" t="str">
        <v>Draft</v>
      </c>
      <c r="AC8" t="str">
        <v/>
      </c>
      <c r="AD8" t="str">
        <v>EXAMPLE — Transform (see 06)</v>
      </c>
    </row>
    <row r="9">
      <c r="A9" t="str">
        <v>FM-004</v>
      </c>
      <c r="B9" t="str">
        <v>EXAMPLE — Pipedrive</v>
      </c>
      <c r="C9" t="str">
        <v>EXAMPLE — Deal</v>
      </c>
      <c r="D9" t="str">
        <v>EXAMPLE — stage_id</v>
      </c>
      <c r="E9" t="str">
        <v>Stage</v>
      </c>
      <c r="F9" t="str">
        <v>enum</v>
      </c>
      <c r="G9" t="str">
        <v>Yes</v>
      </c>
      <c r="H9" t="str">
        <v>Verbal</v>
      </c>
      <c r="I9" t="str">
        <v>EXAMPLE — HubSpot</v>
      </c>
      <c r="J9" t="str">
        <v>EXAMPLE — Deal</v>
      </c>
      <c r="K9" t="str">
        <v>dealstage</v>
      </c>
      <c r="L9" t="str">
        <v>Deal Stage</v>
      </c>
      <c r="M9" t="str">
        <v>enumeration</v>
      </c>
      <c r="N9" t="str">
        <v>Yes</v>
      </c>
      <c r="O9" t="str">
        <v>Value mapping</v>
      </c>
      <c r="P9" t="str">
        <v>Use VM-STAGE (05_VALUE_MAPS)</v>
      </c>
      <c r="Q9" t="str">
        <v/>
      </c>
      <c r="R9" t="str">
        <v>Yes</v>
      </c>
      <c r="S9" t="str">
        <v/>
      </c>
      <c r="T9" t="str">
        <v>Block load if unmapped stage</v>
      </c>
      <c r="U9" t="str">
        <v/>
      </c>
      <c r="V9" t="str">
        <v/>
      </c>
      <c r="W9" t="str">
        <v/>
      </c>
      <c r="X9" t="str">
        <v>In scope</v>
      </c>
      <c r="Y9" t="str">
        <v>Internal</v>
      </c>
      <c r="Z9" t="str">
        <v>Target value in allowed pipeline stages</v>
      </c>
      <c r="AA9" t="str">
        <v>Not tested</v>
      </c>
      <c r="AB9" t="str">
        <v>Draft</v>
      </c>
      <c r="AC9" t="str">
        <v/>
      </c>
      <c r="AD9" t="str">
        <v>EXAMPLE — Value mapping</v>
      </c>
    </row>
    <row r="10">
      <c r="A10" t="str">
        <v>FM-005</v>
      </c>
      <c r="B10" t="str">
        <v>EXAMPLE — Pipedrive</v>
      </c>
      <c r="C10" t="str">
        <v>EXAMPLE — Deal</v>
      </c>
      <c r="D10" t="str">
        <v>EXAMPLE — owner_email</v>
      </c>
      <c r="E10" t="str">
        <v>Owner email</v>
      </c>
      <c r="F10" t="str">
        <v>string</v>
      </c>
      <c r="G10" t="str">
        <v>Yes</v>
      </c>
      <c r="H10" t="str">
        <v>sam@company.com</v>
      </c>
      <c r="I10" t="str">
        <v>EXAMPLE — HubSpot</v>
      </c>
      <c r="J10" t="str">
        <v>EXAMPLE — Deal</v>
      </c>
      <c r="K10" t="str">
        <v>hubspot_owner_id</v>
      </c>
      <c r="L10" t="str">
        <v>Deal owner</v>
      </c>
      <c r="M10" t="str">
        <v>enumeration</v>
      </c>
      <c r="N10" t="str">
        <v>Yes</v>
      </c>
      <c r="O10" t="str">
        <v>Lookup</v>
      </c>
      <c r="P10" t="str">
        <v>LU-001 — owner email → active HubSpot user id</v>
      </c>
      <c r="Q10" t="str">
        <v/>
      </c>
      <c r="R10" t="str">
        <v>No</v>
      </c>
      <c r="S10" t="str">
        <v>LU-001</v>
      </c>
      <c r="T10" t="str">
        <v>If no match: assign fallback owner (document on 07)</v>
      </c>
      <c r="U10" t="str">
        <v/>
      </c>
      <c r="V10" t="str">
        <v/>
      </c>
      <c r="W10" t="str">
        <v/>
      </c>
      <c r="X10" t="str">
        <v>In scope</v>
      </c>
      <c r="Y10" t="str">
        <v>PII</v>
      </c>
      <c r="Z10" t="str">
        <v>Resolved owner exists and is active</v>
      </c>
      <c r="AA10" t="str">
        <v>Not tested</v>
      </c>
      <c r="AB10" t="str">
        <v>Draft</v>
      </c>
      <c r="AC10" t="str">
        <v/>
      </c>
      <c r="AD10" t="str">
        <v>EXAMPLE — Lookup (see 07)</v>
      </c>
    </row>
    <row r="11">
      <c r="A11" t="str">
        <v>FM-006</v>
      </c>
      <c r="B11" t="str">
        <v>EXAMPLE — Pipedrive</v>
      </c>
      <c r="C11" t="str">
        <v>EXAMPLE — Person</v>
      </c>
      <c r="D11" t="str">
        <v>EXAMPLE — first_name</v>
      </c>
      <c r="E11" t="str">
        <v>First name</v>
      </c>
      <c r="F11" t="str">
        <v>string</v>
      </c>
      <c r="G11" t="str">
        <v>No</v>
      </c>
      <c r="H11" t="str">
        <v>Alex</v>
      </c>
      <c r="I11" t="str">
        <v>EXAMPLE — HubSpot</v>
      </c>
      <c r="J11" t="str">
        <v>EXAMPLE — Contact</v>
      </c>
      <c r="K11" t="str">
        <v>firstname</v>
      </c>
      <c r="L11" t="str">
        <v>First Name</v>
      </c>
      <c r="M11" t="str">
        <v>string</v>
      </c>
      <c r="N11" t="str">
        <v>No</v>
      </c>
      <c r="O11" t="str">
        <v>Direct</v>
      </c>
      <c r="P11" t="str">
        <v/>
      </c>
      <c r="Q11" t="str">
        <v/>
      </c>
      <c r="R11" t="str">
        <v>No</v>
      </c>
      <c r="S11" t="str">
        <v/>
      </c>
      <c r="T11" t="str">
        <v>Allow blank</v>
      </c>
      <c r="U11" t="str">
        <v/>
      </c>
      <c r="V11" t="str">
        <v/>
      </c>
      <c r="W11" t="str">
        <v/>
      </c>
      <c r="X11" t="str">
        <v>In scope</v>
      </c>
      <c r="Y11" t="str">
        <v>PII</v>
      </c>
      <c r="Z11" t="str">
        <v/>
      </c>
      <c r="AA11" t="str">
        <v>Not tested</v>
      </c>
      <c r="AB11" t="str">
        <v>Draft</v>
      </c>
      <c r="AC11" t="str">
        <v/>
      </c>
      <c r="AD11" t="str">
        <v>EXAMPLE — Optional direct</v>
      </c>
    </row>
    <row r="12">
      <c r="A12" t="str">
        <v>FM-007</v>
      </c>
      <c r="B12" t="str">
        <v>EXAMPLE — Pipedrive</v>
      </c>
      <c r="C12" t="str">
        <v>EXAMPLE — Person</v>
      </c>
      <c r="D12" t="str">
        <v>EXAMPLE — last_name</v>
      </c>
      <c r="E12" t="str">
        <v>Last name</v>
      </c>
      <c r="F12" t="str">
        <v>string</v>
      </c>
      <c r="G12" t="str">
        <v>No</v>
      </c>
      <c r="H12" t="str">
        <v>Rivera</v>
      </c>
      <c r="I12" t="str">
        <v>EXAMPLE — HubSpot</v>
      </c>
      <c r="J12" t="str">
        <v>EXAMPLE — Contact</v>
      </c>
      <c r="K12" t="str">
        <v>lastname</v>
      </c>
      <c r="L12" t="str">
        <v>Last Name</v>
      </c>
      <c r="M12" t="str">
        <v>string</v>
      </c>
      <c r="N12" t="str">
        <v>No</v>
      </c>
      <c r="O12" t="str">
        <v>Direct</v>
      </c>
      <c r="P12" t="str">
        <v/>
      </c>
      <c r="Q12" t="str">
        <v/>
      </c>
      <c r="R12" t="str">
        <v>No</v>
      </c>
      <c r="S12" t="str">
        <v/>
      </c>
      <c r="T12" t="str">
        <v>Allow blank</v>
      </c>
      <c r="U12" t="str">
        <v/>
      </c>
      <c r="V12" t="str">
        <v/>
      </c>
      <c r="W12" t="str">
        <v/>
      </c>
      <c r="X12" t="str">
        <v>In scope</v>
      </c>
      <c r="Y12" t="str">
        <v>PII</v>
      </c>
      <c r="Z12" t="str">
        <v/>
      </c>
      <c r="AA12" t="str">
        <v>Not tested</v>
      </c>
      <c r="AB12" t="str">
        <v>Draft</v>
      </c>
      <c r="AC12" t="str">
        <v/>
      </c>
      <c r="AD12" t="str">
        <v>EXAMPLE — Optional direct</v>
      </c>
    </row>
    <row r="13">
      <c r="A13" t="str">
        <v>FM-008</v>
      </c>
      <c r="B13" t="str">
        <v>EXAMPLE — Pipedrive</v>
      </c>
      <c r="C13" t="str">
        <v>EXAMPLE — Deal</v>
      </c>
      <c r="D13" t="str">
        <v>EXAMPLE — internal_sync_hash</v>
      </c>
      <c r="E13" t="str">
        <v>Internal sync hash</v>
      </c>
      <c r="F13" t="str">
        <v>string</v>
      </c>
      <c r="G13" t="str">
        <v>No</v>
      </c>
      <c r="H13" t="str">
        <v>a1b2c3</v>
      </c>
      <c r="I13" t="str">
        <v/>
      </c>
      <c r="J13" t="str">
        <v/>
      </c>
      <c r="K13" t="str">
        <v/>
      </c>
      <c r="L13" t="str">
        <v/>
      </c>
      <c r="M13" t="str">
        <v/>
      </c>
      <c r="N13" t="str">
        <v/>
      </c>
      <c r="O13" t="str">
        <v>Do not migrate</v>
      </c>
      <c r="P13" t="str">
        <v/>
      </c>
      <c r="Q13" t="str">
        <v/>
      </c>
      <c r="R13" t="str">
        <v>No</v>
      </c>
      <c r="S13" t="str">
        <v/>
      </c>
      <c r="T13" t="str">
        <v>N/A</v>
      </c>
      <c r="U13" t="str">
        <v>N/A</v>
      </c>
      <c r="V13" t="str">
        <v/>
      </c>
      <c r="W13" t="str">
        <v/>
      </c>
      <c r="X13" t="str">
        <v>Out of scope</v>
      </c>
      <c r="Y13" t="str">
        <v>Internal</v>
      </c>
      <c r="Z13" t="str">
        <v/>
      </c>
      <c r="AA13" t="str">
        <v>Not tested</v>
      </c>
      <c r="AB13" t="str">
        <v>Approved</v>
      </c>
      <c r="AC13" t="str">
        <v/>
      </c>
      <c r="AD13" t="str">
        <v>EXAMPLE — Explicit exclusion</v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  <c r="K14" t="str">
        <v/>
      </c>
      <c r="L14" t="str">
        <v/>
      </c>
      <c r="M14" t="str">
        <v/>
      </c>
      <c r="N14" t="str">
        <v/>
      </c>
      <c r="O14" t="str">
        <v/>
      </c>
      <c r="P14" t="str">
        <v/>
      </c>
      <c r="Q14" t="str">
        <v/>
      </c>
      <c r="R14" t="str">
        <v/>
      </c>
      <c r="S14" t="str">
        <v/>
      </c>
      <c r="T14" t="str">
        <v/>
      </c>
      <c r="U14" t="str">
        <v/>
      </c>
      <c r="V14" t="str">
        <v/>
      </c>
      <c r="W14" t="str">
        <v/>
      </c>
      <c r="X14" t="str">
        <v/>
      </c>
      <c r="Y14" t="str">
        <v/>
      </c>
      <c r="Z14" t="str">
        <v/>
      </c>
      <c r="AA14" t="str">
        <v/>
      </c>
      <c r="AB14" t="str">
        <v/>
      </c>
      <c r="AC14" t="str">
        <v/>
      </c>
      <c r="AD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  <c r="L15" t="str">
        <v/>
      </c>
      <c r="M15" t="str">
        <v/>
      </c>
      <c r="N15" t="str">
        <v/>
      </c>
      <c r="O15" t="str">
        <v/>
      </c>
      <c r="P15" t="str">
        <v/>
      </c>
      <c r="Q15" t="str">
        <v/>
      </c>
      <c r="R15" t="str">
        <v/>
      </c>
      <c r="S15" t="str">
        <v/>
      </c>
      <c r="T15" t="str">
        <v/>
      </c>
      <c r="U15" t="str">
        <v/>
      </c>
      <c r="V15" t="str">
        <v/>
      </c>
      <c r="W15" t="str">
        <v/>
      </c>
      <c r="X15" t="str">
        <v/>
      </c>
      <c r="Y15" t="str">
        <v/>
      </c>
      <c r="Z15" t="str">
        <v/>
      </c>
      <c r="AA15" t="str">
        <v/>
      </c>
      <c r="AB15" t="str">
        <v/>
      </c>
      <c r="AC15" t="str">
        <v/>
      </c>
      <c r="AD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  <c r="K16" t="str">
        <v/>
      </c>
      <c r="L16" t="str">
        <v/>
      </c>
      <c r="M16" t="str">
        <v/>
      </c>
      <c r="N16" t="str">
        <v/>
      </c>
      <c r="O16" t="str">
        <v/>
      </c>
      <c r="P16" t="str">
        <v/>
      </c>
      <c r="Q16" t="str">
        <v/>
      </c>
      <c r="R16" t="str">
        <v/>
      </c>
      <c r="S16" t="str">
        <v/>
      </c>
      <c r="T16" t="str">
        <v/>
      </c>
      <c r="U16" t="str">
        <v/>
      </c>
      <c r="V16" t="str">
        <v/>
      </c>
      <c r="W16" t="str">
        <v/>
      </c>
      <c r="X16" t="str">
        <v/>
      </c>
      <c r="Y16" t="str">
        <v/>
      </c>
      <c r="Z16" t="str">
        <v/>
      </c>
      <c r="AA16" t="str">
        <v/>
      </c>
      <c r="AB16" t="str">
        <v/>
      </c>
      <c r="AC16" t="str">
        <v/>
      </c>
      <c r="AD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/>
      </c>
      <c r="J17" t="str">
        <v/>
      </c>
      <c r="K17" t="str">
        <v/>
      </c>
      <c r="L17" t="str">
        <v/>
      </c>
      <c r="M17" t="str">
        <v/>
      </c>
      <c r="N17" t="str">
        <v/>
      </c>
      <c r="O17" t="str">
        <v/>
      </c>
      <c r="P17" t="str">
        <v/>
      </c>
      <c r="Q17" t="str">
        <v/>
      </c>
      <c r="R17" t="str">
        <v/>
      </c>
      <c r="S17" t="str">
        <v/>
      </c>
      <c r="T17" t="str">
        <v/>
      </c>
      <c r="U17" t="str">
        <v/>
      </c>
      <c r="V17" t="str">
        <v/>
      </c>
      <c r="W17" t="str">
        <v/>
      </c>
      <c r="X17" t="str">
        <v/>
      </c>
      <c r="Y17" t="str">
        <v/>
      </c>
      <c r="Z17" t="str">
        <v/>
      </c>
      <c r="AA17" t="str">
        <v/>
      </c>
      <c r="AB17" t="str">
        <v/>
      </c>
      <c r="AC17" t="str">
        <v/>
      </c>
      <c r="AD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  <c r="I18" t="str">
        <v/>
      </c>
      <c r="J18" t="str">
        <v/>
      </c>
      <c r="K18" t="str">
        <v/>
      </c>
      <c r="L18" t="str">
        <v/>
      </c>
      <c r="M18" t="str">
        <v/>
      </c>
      <c r="N18" t="str">
        <v/>
      </c>
      <c r="O18" t="str">
        <v/>
      </c>
      <c r="P18" t="str">
        <v/>
      </c>
      <c r="Q18" t="str">
        <v/>
      </c>
      <c r="R18" t="str">
        <v/>
      </c>
      <c r="S18" t="str">
        <v/>
      </c>
      <c r="T18" t="str">
        <v/>
      </c>
      <c r="U18" t="str">
        <v/>
      </c>
      <c r="V18" t="str">
        <v/>
      </c>
      <c r="W18" t="str">
        <v/>
      </c>
      <c r="X18" t="str">
        <v/>
      </c>
      <c r="Y18" t="str">
        <v/>
      </c>
      <c r="Z18" t="str">
        <v/>
      </c>
      <c r="AA18" t="str">
        <v/>
      </c>
      <c r="AB18" t="str">
        <v/>
      </c>
      <c r="AC18" t="str">
        <v/>
      </c>
      <c r="AD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  <c r="H19" t="str">
        <v/>
      </c>
      <c r="I19" t="str">
        <v/>
      </c>
      <c r="J19" t="str">
        <v/>
      </c>
      <c r="K19" t="str">
        <v/>
      </c>
      <c r="L19" t="str">
        <v/>
      </c>
      <c r="M19" t="str">
        <v/>
      </c>
      <c r="N19" t="str">
        <v/>
      </c>
      <c r="O19" t="str">
        <v/>
      </c>
      <c r="P19" t="str">
        <v/>
      </c>
      <c r="Q19" t="str">
        <v/>
      </c>
      <c r="R19" t="str">
        <v/>
      </c>
      <c r="S19" t="str">
        <v/>
      </c>
      <c r="T19" t="str">
        <v/>
      </c>
      <c r="U19" t="str">
        <v/>
      </c>
      <c r="V19" t="str">
        <v/>
      </c>
      <c r="W19" t="str">
        <v/>
      </c>
      <c r="X19" t="str">
        <v/>
      </c>
      <c r="Y19" t="str">
        <v/>
      </c>
      <c r="Z19" t="str">
        <v/>
      </c>
      <c r="AA19" t="str">
        <v/>
      </c>
      <c r="AB19" t="str">
        <v/>
      </c>
      <c r="AC19" t="str">
        <v/>
      </c>
      <c r="AD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t="str">
        <v/>
      </c>
      <c r="G20" t="str">
        <v/>
      </c>
      <c r="H20" t="str">
        <v/>
      </c>
      <c r="I20" t="str">
        <v/>
      </c>
      <c r="J20" t="str">
        <v/>
      </c>
      <c r="K20" t="str">
        <v/>
      </c>
      <c r="L20" t="str">
        <v/>
      </c>
      <c r="M20" t="str">
        <v/>
      </c>
      <c r="N20" t="str">
        <v/>
      </c>
      <c r="O20" t="str">
        <v/>
      </c>
      <c r="P20" t="str">
        <v/>
      </c>
      <c r="Q20" t="str">
        <v/>
      </c>
      <c r="R20" t="str">
        <v/>
      </c>
      <c r="S20" t="str">
        <v/>
      </c>
      <c r="T20" t="str">
        <v/>
      </c>
      <c r="U20" t="str">
        <v/>
      </c>
      <c r="V20" t="str">
        <v/>
      </c>
      <c r="W20" t="str">
        <v/>
      </c>
      <c r="X20" t="str">
        <v/>
      </c>
      <c r="Y20" t="str">
        <v/>
      </c>
      <c r="Z20" t="str">
        <v/>
      </c>
      <c r="AA20" t="str">
        <v/>
      </c>
      <c r="AB20" t="str">
        <v/>
      </c>
      <c r="AC20" t="str">
        <v/>
      </c>
      <c r="AD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/>
      </c>
      <c r="G21" t="str">
        <v/>
      </c>
      <c r="H21" t="str">
        <v/>
      </c>
      <c r="I21" t="str">
        <v/>
      </c>
      <c r="J21" t="str">
        <v/>
      </c>
      <c r="K21" t="str">
        <v/>
      </c>
      <c r="L21" t="str">
        <v/>
      </c>
      <c r="M21" t="str">
        <v/>
      </c>
      <c r="N21" t="str">
        <v/>
      </c>
      <c r="O21" t="str">
        <v/>
      </c>
      <c r="P21" t="str">
        <v/>
      </c>
      <c r="Q21" t="str">
        <v/>
      </c>
      <c r="R21" t="str">
        <v/>
      </c>
      <c r="S21" t="str">
        <v/>
      </c>
      <c r="T21" t="str">
        <v/>
      </c>
      <c r="U21" t="str">
        <v/>
      </c>
      <c r="V21" t="str">
        <v/>
      </c>
      <c r="W21" t="str">
        <v/>
      </c>
      <c r="X21" t="str">
        <v/>
      </c>
      <c r="Y21" t="str">
        <v/>
      </c>
      <c r="Z21" t="str">
        <v/>
      </c>
      <c r="AA21" t="str">
        <v/>
      </c>
      <c r="AB21" t="str">
        <v/>
      </c>
      <c r="AC21" t="str">
        <v/>
      </c>
      <c r="AD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 t="str">
        <v/>
      </c>
      <c r="G22" t="str">
        <v/>
      </c>
      <c r="H22" t="str">
        <v/>
      </c>
      <c r="I22" t="str">
        <v/>
      </c>
      <c r="J22" t="str">
        <v/>
      </c>
      <c r="K22" t="str">
        <v/>
      </c>
      <c r="L22" t="str">
        <v/>
      </c>
      <c r="M22" t="str">
        <v/>
      </c>
      <c r="N22" t="str">
        <v/>
      </c>
      <c r="O22" t="str">
        <v/>
      </c>
      <c r="P22" t="str">
        <v/>
      </c>
      <c r="Q22" t="str">
        <v/>
      </c>
      <c r="R22" t="str">
        <v/>
      </c>
      <c r="S22" t="str">
        <v/>
      </c>
      <c r="T22" t="str">
        <v/>
      </c>
      <c r="U22" t="str">
        <v/>
      </c>
      <c r="V22" t="str">
        <v/>
      </c>
      <c r="W22" t="str">
        <v/>
      </c>
      <c r="X22" t="str">
        <v/>
      </c>
      <c r="Y22" t="str">
        <v/>
      </c>
      <c r="Z22" t="str">
        <v/>
      </c>
      <c r="AA22" t="str">
        <v/>
      </c>
      <c r="AB22" t="str">
        <v/>
      </c>
      <c r="AC22" t="str">
        <v/>
      </c>
      <c r="AD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t="str">
        <v/>
      </c>
      <c r="G23" t="str">
        <v/>
      </c>
      <c r="H23" t="str">
        <v/>
      </c>
      <c r="I23" t="str">
        <v/>
      </c>
      <c r="J23" t="str">
        <v/>
      </c>
      <c r="K23" t="str">
        <v/>
      </c>
      <c r="L23" t="str">
        <v/>
      </c>
      <c r="M23" t="str">
        <v/>
      </c>
      <c r="N23" t="str">
        <v/>
      </c>
      <c r="O23" t="str">
        <v/>
      </c>
      <c r="P23" t="str">
        <v/>
      </c>
      <c r="Q23" t="str">
        <v/>
      </c>
      <c r="R23" t="str">
        <v/>
      </c>
      <c r="S23" t="str">
        <v/>
      </c>
      <c r="T23" t="str">
        <v/>
      </c>
      <c r="U23" t="str">
        <v/>
      </c>
      <c r="V23" t="str">
        <v/>
      </c>
      <c r="W23" t="str">
        <v/>
      </c>
      <c r="X23" t="str">
        <v/>
      </c>
      <c r="Y23" t="str">
        <v/>
      </c>
      <c r="Z23" t="str">
        <v/>
      </c>
      <c r="AA23" t="str">
        <v/>
      </c>
      <c r="AB23" t="str">
        <v/>
      </c>
      <c r="AC23" t="str">
        <v/>
      </c>
      <c r="AD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  <c r="F24" t="str">
        <v/>
      </c>
      <c r="G24" t="str">
        <v/>
      </c>
      <c r="H24" t="str">
        <v/>
      </c>
      <c r="I24" t="str">
        <v/>
      </c>
      <c r="J24" t="str">
        <v/>
      </c>
      <c r="K24" t="str">
        <v/>
      </c>
      <c r="L24" t="str">
        <v/>
      </c>
      <c r="M24" t="str">
        <v/>
      </c>
      <c r="N24" t="str">
        <v/>
      </c>
      <c r="O24" t="str">
        <v/>
      </c>
      <c r="P24" t="str">
        <v/>
      </c>
      <c r="Q24" t="str">
        <v/>
      </c>
      <c r="R24" t="str">
        <v/>
      </c>
      <c r="S24" t="str">
        <v/>
      </c>
      <c r="T24" t="str">
        <v/>
      </c>
      <c r="U24" t="str">
        <v/>
      </c>
      <c r="V24" t="str">
        <v/>
      </c>
      <c r="W24" t="str">
        <v/>
      </c>
      <c r="X24" t="str">
        <v/>
      </c>
      <c r="Y24" t="str">
        <v/>
      </c>
      <c r="Z24" t="str">
        <v/>
      </c>
      <c r="AA24" t="str">
        <v/>
      </c>
      <c r="AB24" t="str">
        <v/>
      </c>
      <c r="AC24" t="str">
        <v/>
      </c>
      <c r="AD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t="str">
        <v/>
      </c>
      <c r="F25" t="str">
        <v/>
      </c>
      <c r="G25" t="str">
        <v/>
      </c>
      <c r="H25" t="str">
        <v/>
      </c>
      <c r="I25" t="str">
        <v/>
      </c>
      <c r="J25" t="str">
        <v/>
      </c>
      <c r="K25" t="str">
        <v/>
      </c>
      <c r="L25" t="str">
        <v/>
      </c>
      <c r="M25" t="str">
        <v/>
      </c>
      <c r="N25" t="str">
        <v/>
      </c>
      <c r="O25" t="str">
        <v/>
      </c>
      <c r="P25" t="str">
        <v/>
      </c>
      <c r="Q25" t="str">
        <v/>
      </c>
      <c r="R25" t="str">
        <v/>
      </c>
      <c r="S25" t="str">
        <v/>
      </c>
      <c r="T25" t="str">
        <v/>
      </c>
      <c r="U25" t="str">
        <v/>
      </c>
      <c r="V25" t="str">
        <v/>
      </c>
      <c r="W25" t="str">
        <v/>
      </c>
      <c r="X25" t="str">
        <v/>
      </c>
      <c r="Y25" t="str">
        <v/>
      </c>
      <c r="Z25" t="str">
        <v/>
      </c>
      <c r="AA25" t="str">
        <v/>
      </c>
      <c r="AB25" t="str">
        <v/>
      </c>
      <c r="AC25" t="str">
        <v/>
      </c>
      <c r="AD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 t="str">
        <v/>
      </c>
      <c r="G26" t="str">
        <v/>
      </c>
      <c r="H26" t="str">
        <v/>
      </c>
      <c r="I26" t="str">
        <v/>
      </c>
      <c r="J26" t="str">
        <v/>
      </c>
      <c r="K26" t="str">
        <v/>
      </c>
      <c r="L26" t="str">
        <v/>
      </c>
      <c r="M26" t="str">
        <v/>
      </c>
      <c r="N26" t="str">
        <v/>
      </c>
      <c r="O26" t="str">
        <v/>
      </c>
      <c r="P26" t="str">
        <v/>
      </c>
      <c r="Q26" t="str">
        <v/>
      </c>
      <c r="R26" t="str">
        <v/>
      </c>
      <c r="S26" t="str">
        <v/>
      </c>
      <c r="T26" t="str">
        <v/>
      </c>
      <c r="U26" t="str">
        <v/>
      </c>
      <c r="V26" t="str">
        <v/>
      </c>
      <c r="W26" t="str">
        <v/>
      </c>
      <c r="X26" t="str">
        <v/>
      </c>
      <c r="Y26" t="str">
        <v/>
      </c>
      <c r="Z26" t="str">
        <v/>
      </c>
      <c r="AA26" t="str">
        <v/>
      </c>
      <c r="AB26" t="str">
        <v/>
      </c>
      <c r="AC26" t="str">
        <v/>
      </c>
      <c r="AD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  <c r="F27" t="str">
        <v/>
      </c>
      <c r="G27" t="str">
        <v/>
      </c>
      <c r="H27" t="str">
        <v/>
      </c>
      <c r="I27" t="str">
        <v/>
      </c>
      <c r="J27" t="str">
        <v/>
      </c>
      <c r="K27" t="str">
        <v/>
      </c>
      <c r="L27" t="str">
        <v/>
      </c>
      <c r="M27" t="str">
        <v/>
      </c>
      <c r="N27" t="str">
        <v/>
      </c>
      <c r="O27" t="str">
        <v/>
      </c>
      <c r="P27" t="str">
        <v/>
      </c>
      <c r="Q27" t="str">
        <v/>
      </c>
      <c r="R27" t="str">
        <v/>
      </c>
      <c r="S27" t="str">
        <v/>
      </c>
      <c r="T27" t="str">
        <v/>
      </c>
      <c r="U27" t="str">
        <v/>
      </c>
      <c r="V27" t="str">
        <v/>
      </c>
      <c r="W27" t="str">
        <v/>
      </c>
      <c r="X27" t="str">
        <v/>
      </c>
      <c r="Y27" t="str">
        <v/>
      </c>
      <c r="Z27" t="str">
        <v/>
      </c>
      <c r="AA27" t="str">
        <v/>
      </c>
      <c r="AB27" t="str">
        <v/>
      </c>
      <c r="AC27" t="str">
        <v/>
      </c>
      <c r="AD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 t="str">
        <v/>
      </c>
      <c r="G28" t="str">
        <v/>
      </c>
      <c r="H28" t="str">
        <v/>
      </c>
      <c r="I28" t="str">
        <v/>
      </c>
      <c r="J28" t="str">
        <v/>
      </c>
      <c r="K28" t="str">
        <v/>
      </c>
      <c r="L28" t="str">
        <v/>
      </c>
      <c r="M28" t="str">
        <v/>
      </c>
      <c r="N28" t="str">
        <v/>
      </c>
      <c r="O28" t="str">
        <v/>
      </c>
      <c r="P28" t="str">
        <v/>
      </c>
      <c r="Q28" t="str">
        <v/>
      </c>
      <c r="R28" t="str">
        <v/>
      </c>
      <c r="S28" t="str">
        <v/>
      </c>
      <c r="T28" t="str">
        <v/>
      </c>
      <c r="U28" t="str">
        <v/>
      </c>
      <c r="V28" t="str">
        <v/>
      </c>
      <c r="W28" t="str">
        <v/>
      </c>
      <c r="X28" t="str">
        <v/>
      </c>
      <c r="Y28" t="str">
        <v/>
      </c>
      <c r="Z28" t="str">
        <v/>
      </c>
      <c r="AA28" t="str">
        <v/>
      </c>
      <c r="AB28" t="str">
        <v/>
      </c>
      <c r="AC28" t="str">
        <v/>
      </c>
      <c r="AD28" t="str">
        <v/>
      </c>
    </row>
    <row r="29">
      <c r="A29" t="str">
        <v/>
      </c>
      <c r="B29" t="str">
        <v/>
      </c>
      <c r="C29" t="str">
        <v/>
      </c>
      <c r="D29" t="str">
        <v/>
      </c>
      <c r="E29" t="str">
        <v/>
      </c>
      <c r="F29" t="str">
        <v/>
      </c>
      <c r="G29" t="str">
        <v/>
      </c>
      <c r="H29" t="str">
        <v/>
      </c>
      <c r="I29" t="str">
        <v/>
      </c>
      <c r="J29" t="str">
        <v/>
      </c>
      <c r="K29" t="str">
        <v/>
      </c>
      <c r="L29" t="str">
        <v/>
      </c>
      <c r="M29" t="str">
        <v/>
      </c>
      <c r="N29" t="str">
        <v/>
      </c>
      <c r="O29" t="str">
        <v/>
      </c>
      <c r="P29" t="str">
        <v/>
      </c>
      <c r="Q29" t="str">
        <v/>
      </c>
      <c r="R29" t="str">
        <v/>
      </c>
      <c r="S29" t="str">
        <v/>
      </c>
      <c r="T29" t="str">
        <v/>
      </c>
      <c r="U29" t="str">
        <v/>
      </c>
      <c r="V29" t="str">
        <v/>
      </c>
      <c r="W29" t="str">
        <v/>
      </c>
      <c r="X29" t="str">
        <v/>
      </c>
      <c r="Y29" t="str">
        <v/>
      </c>
      <c r="Z29" t="str">
        <v/>
      </c>
      <c r="AA29" t="str">
        <v/>
      </c>
      <c r="AB29" t="str">
        <v/>
      </c>
      <c r="AC29" t="str">
        <v/>
      </c>
      <c r="AD29" t="str">
        <v/>
      </c>
    </row>
    <row r="30">
      <c r="A30" t="str">
        <v/>
      </c>
      <c r="B30" t="str">
        <v/>
      </c>
      <c r="C30" t="str">
        <v/>
      </c>
      <c r="D30" t="str">
        <v/>
      </c>
      <c r="E30" t="str">
        <v/>
      </c>
      <c r="F30" t="str">
        <v/>
      </c>
      <c r="G30" t="str">
        <v/>
      </c>
      <c r="H30" t="str">
        <v/>
      </c>
      <c r="I30" t="str">
        <v/>
      </c>
      <c r="J30" t="str">
        <v/>
      </c>
      <c r="K30" t="str">
        <v/>
      </c>
      <c r="L30" t="str">
        <v/>
      </c>
      <c r="M30" t="str">
        <v/>
      </c>
      <c r="N30" t="str">
        <v/>
      </c>
      <c r="O30" t="str">
        <v/>
      </c>
      <c r="P30" t="str">
        <v/>
      </c>
      <c r="Q30" t="str">
        <v/>
      </c>
      <c r="R30" t="str">
        <v/>
      </c>
      <c r="S30" t="str">
        <v/>
      </c>
      <c r="T30" t="str">
        <v/>
      </c>
      <c r="U30" t="str">
        <v/>
      </c>
      <c r="V30" t="str">
        <v/>
      </c>
      <c r="W30" t="str">
        <v/>
      </c>
      <c r="X30" t="str">
        <v/>
      </c>
      <c r="Y30" t="str">
        <v/>
      </c>
      <c r="Z30" t="str">
        <v/>
      </c>
      <c r="AA30" t="str">
        <v/>
      </c>
      <c r="AB30" t="str">
        <v/>
      </c>
      <c r="AC30" t="str">
        <v/>
      </c>
      <c r="AD30" t="str">
        <v/>
      </c>
    </row>
    <row r="31">
      <c r="A31" t="str">
        <v/>
      </c>
      <c r="B31" t="str">
        <v/>
      </c>
      <c r="C31" t="str">
        <v/>
      </c>
      <c r="D31" t="str">
        <v/>
      </c>
      <c r="E31" t="str">
        <v/>
      </c>
      <c r="F31" t="str">
        <v/>
      </c>
      <c r="G31" t="str">
        <v/>
      </c>
      <c r="H31" t="str">
        <v/>
      </c>
      <c r="I31" t="str">
        <v/>
      </c>
      <c r="J31" t="str">
        <v/>
      </c>
      <c r="K31" t="str">
        <v/>
      </c>
      <c r="L31" t="str">
        <v/>
      </c>
      <c r="M31" t="str">
        <v/>
      </c>
      <c r="N31" t="str">
        <v/>
      </c>
      <c r="O31" t="str">
        <v/>
      </c>
      <c r="P31" t="str">
        <v/>
      </c>
      <c r="Q31" t="str">
        <v/>
      </c>
      <c r="R31" t="str">
        <v/>
      </c>
      <c r="S31" t="str">
        <v/>
      </c>
      <c r="T31" t="str">
        <v/>
      </c>
      <c r="U31" t="str">
        <v/>
      </c>
      <c r="V31" t="str">
        <v/>
      </c>
      <c r="W31" t="str">
        <v/>
      </c>
      <c r="X31" t="str">
        <v/>
      </c>
      <c r="Y31" t="str">
        <v/>
      </c>
      <c r="Z31" t="str">
        <v/>
      </c>
      <c r="AA31" t="str">
        <v/>
      </c>
      <c r="AB31" t="str">
        <v/>
      </c>
      <c r="AC31" t="str">
        <v/>
      </c>
      <c r="AD31" t="str">
        <v/>
      </c>
    </row>
    <row r="32">
      <c r="A32" t="str">
        <v/>
      </c>
      <c r="B32" t="str">
        <v/>
      </c>
      <c r="C32" t="str">
        <v/>
      </c>
      <c r="D32" t="str">
        <v/>
      </c>
      <c r="E32" t="str">
        <v/>
      </c>
      <c r="F32" t="str">
        <v/>
      </c>
      <c r="G32" t="str">
        <v/>
      </c>
      <c r="H32" t="str">
        <v/>
      </c>
      <c r="I32" t="str">
        <v/>
      </c>
      <c r="J32" t="str">
        <v/>
      </c>
      <c r="K32" t="str">
        <v/>
      </c>
      <c r="L32" t="str">
        <v/>
      </c>
      <c r="M32" t="str">
        <v/>
      </c>
      <c r="N32" t="str">
        <v/>
      </c>
      <c r="O32" t="str">
        <v/>
      </c>
      <c r="P32" t="str">
        <v/>
      </c>
      <c r="Q32" t="str">
        <v/>
      </c>
      <c r="R32" t="str">
        <v/>
      </c>
      <c r="S32" t="str">
        <v/>
      </c>
      <c r="T32" t="str">
        <v/>
      </c>
      <c r="U32" t="str">
        <v/>
      </c>
      <c r="V32" t="str">
        <v/>
      </c>
      <c r="W32" t="str">
        <v/>
      </c>
      <c r="X32" t="str">
        <v/>
      </c>
      <c r="Y32" t="str">
        <v/>
      </c>
      <c r="Z32" t="str">
        <v/>
      </c>
      <c r="AA32" t="str">
        <v/>
      </c>
      <c r="AB32" t="str">
        <v/>
      </c>
      <c r="AC32" t="str">
        <v/>
      </c>
      <c r="AD32" t="str">
        <v/>
      </c>
    </row>
    <row r="33">
      <c r="A33" t="str">
        <v/>
      </c>
      <c r="B33" t="str">
        <v/>
      </c>
      <c r="C33" t="str">
        <v/>
      </c>
      <c r="D33" t="str">
        <v/>
      </c>
      <c r="E33" t="str">
        <v/>
      </c>
      <c r="F33" t="str">
        <v/>
      </c>
      <c r="G33" t="str">
        <v/>
      </c>
      <c r="H33" t="str">
        <v/>
      </c>
      <c r="I33" t="str">
        <v/>
      </c>
      <c r="J33" t="str">
        <v/>
      </c>
      <c r="K33" t="str">
        <v/>
      </c>
      <c r="L33" t="str">
        <v/>
      </c>
      <c r="M33" t="str">
        <v/>
      </c>
      <c r="N33" t="str">
        <v/>
      </c>
      <c r="O33" t="str">
        <v/>
      </c>
      <c r="P33" t="str">
        <v/>
      </c>
      <c r="Q33" t="str">
        <v/>
      </c>
      <c r="R33" t="str">
        <v/>
      </c>
      <c r="S33" t="str">
        <v/>
      </c>
      <c r="T33" t="str">
        <v/>
      </c>
      <c r="U33" t="str">
        <v/>
      </c>
      <c r="V33" t="str">
        <v/>
      </c>
      <c r="W33" t="str">
        <v/>
      </c>
      <c r="X33" t="str">
        <v/>
      </c>
      <c r="Y33" t="str">
        <v/>
      </c>
      <c r="Z33" t="str">
        <v/>
      </c>
      <c r="AA33" t="str">
        <v/>
      </c>
      <c r="AB33" t="str">
        <v/>
      </c>
      <c r="AC33" t="str">
        <v/>
      </c>
      <c r="AD33" t="str">
        <v/>
      </c>
    </row>
    <row r="34">
      <c r="A34" t="str">
        <v/>
      </c>
      <c r="B34" t="str">
        <v/>
      </c>
      <c r="C34" t="str">
        <v/>
      </c>
      <c r="D34" t="str">
        <v/>
      </c>
      <c r="E34" t="str">
        <v/>
      </c>
      <c r="F34" t="str">
        <v/>
      </c>
      <c r="G34" t="str">
        <v/>
      </c>
      <c r="H34" t="str">
        <v/>
      </c>
      <c r="I34" t="str">
        <v/>
      </c>
      <c r="J34" t="str">
        <v/>
      </c>
      <c r="K34" t="str">
        <v/>
      </c>
      <c r="L34" t="str">
        <v/>
      </c>
      <c r="M34" t="str">
        <v/>
      </c>
      <c r="N34" t="str">
        <v/>
      </c>
      <c r="O34" t="str">
        <v/>
      </c>
      <c r="P34" t="str">
        <v/>
      </c>
      <c r="Q34" t="str">
        <v/>
      </c>
      <c r="R34" t="str">
        <v/>
      </c>
      <c r="S34" t="str">
        <v/>
      </c>
      <c r="T34" t="str">
        <v/>
      </c>
      <c r="U34" t="str">
        <v/>
      </c>
      <c r="V34" t="str">
        <v/>
      </c>
      <c r="W34" t="str">
        <v/>
      </c>
      <c r="X34" t="str">
        <v/>
      </c>
      <c r="Y34" t="str">
        <v/>
      </c>
      <c r="Z34" t="str">
        <v/>
      </c>
      <c r="AA34" t="str">
        <v/>
      </c>
      <c r="AB34" t="str">
        <v/>
      </c>
      <c r="AC34" t="str">
        <v/>
      </c>
      <c r="AD34" t="str">
        <v/>
      </c>
    </row>
    <row r="35">
      <c r="A35" t="str">
        <v/>
      </c>
      <c r="B35" t="str">
        <v/>
      </c>
      <c r="C35" t="str">
        <v/>
      </c>
      <c r="D35" t="str">
        <v/>
      </c>
      <c r="E35" t="str">
        <v/>
      </c>
      <c r="F35" t="str">
        <v/>
      </c>
      <c r="G35" t="str">
        <v/>
      </c>
      <c r="H35" t="str">
        <v/>
      </c>
      <c r="I35" t="str">
        <v/>
      </c>
      <c r="J35" t="str">
        <v/>
      </c>
      <c r="K35" t="str">
        <v/>
      </c>
      <c r="L35" t="str">
        <v/>
      </c>
      <c r="M35" t="str">
        <v/>
      </c>
      <c r="N35" t="str">
        <v/>
      </c>
      <c r="O35" t="str">
        <v/>
      </c>
      <c r="P35" t="str">
        <v/>
      </c>
      <c r="Q35" t="str">
        <v/>
      </c>
      <c r="R35" t="str">
        <v/>
      </c>
      <c r="S35" t="str">
        <v/>
      </c>
      <c r="T35" t="str">
        <v/>
      </c>
      <c r="U35" t="str">
        <v/>
      </c>
      <c r="V35" t="str">
        <v/>
      </c>
      <c r="W35" t="str">
        <v/>
      </c>
      <c r="X35" t="str">
        <v/>
      </c>
      <c r="Y35" t="str">
        <v/>
      </c>
      <c r="Z35" t="str">
        <v/>
      </c>
      <c r="AA35" t="str">
        <v/>
      </c>
      <c r="AB35" t="str">
        <v/>
      </c>
      <c r="AC35" t="str">
        <v/>
      </c>
      <c r="AD35" t="str">
        <v/>
      </c>
    </row>
    <row r="36">
      <c r="A36" t="str">
        <v/>
      </c>
      <c r="B36" t="str">
        <v/>
      </c>
      <c r="C36" t="str">
        <v/>
      </c>
      <c r="D36" t="str">
        <v/>
      </c>
      <c r="E36" t="str">
        <v/>
      </c>
      <c r="F36" t="str">
        <v/>
      </c>
      <c r="G36" t="str">
        <v/>
      </c>
      <c r="H36" t="str">
        <v/>
      </c>
      <c r="I36" t="str">
        <v/>
      </c>
      <c r="J36" t="str">
        <v/>
      </c>
      <c r="K36" t="str">
        <v/>
      </c>
      <c r="L36" t="str">
        <v/>
      </c>
      <c r="M36" t="str">
        <v/>
      </c>
      <c r="N36" t="str">
        <v/>
      </c>
      <c r="O36" t="str">
        <v/>
      </c>
      <c r="P36" t="str">
        <v/>
      </c>
      <c r="Q36" t="str">
        <v/>
      </c>
      <c r="R36" t="str">
        <v/>
      </c>
      <c r="S36" t="str">
        <v/>
      </c>
      <c r="T36" t="str">
        <v/>
      </c>
      <c r="U36" t="str">
        <v/>
      </c>
      <c r="V36" t="str">
        <v/>
      </c>
      <c r="W36" t="str">
        <v/>
      </c>
      <c r="X36" t="str">
        <v/>
      </c>
      <c r="Y36" t="str">
        <v/>
      </c>
      <c r="Z36" t="str">
        <v/>
      </c>
      <c r="AA36" t="str">
        <v/>
      </c>
      <c r="AB36" t="str">
        <v/>
      </c>
      <c r="AC36" t="str">
        <v/>
      </c>
      <c r="AD36" t="str">
        <v/>
      </c>
    </row>
    <row r="37">
      <c r="A37" t="str">
        <v/>
      </c>
      <c r="B37" t="str">
        <v/>
      </c>
      <c r="C37" t="str">
        <v/>
      </c>
      <c r="D37" t="str">
        <v/>
      </c>
      <c r="E37" t="str">
        <v/>
      </c>
      <c r="F37" t="str">
        <v/>
      </c>
      <c r="G37" t="str">
        <v/>
      </c>
      <c r="H37" t="str">
        <v/>
      </c>
      <c r="I37" t="str">
        <v/>
      </c>
      <c r="J37" t="str">
        <v/>
      </c>
      <c r="K37" t="str">
        <v/>
      </c>
      <c r="L37" t="str">
        <v/>
      </c>
      <c r="M37" t="str">
        <v/>
      </c>
      <c r="N37" t="str">
        <v/>
      </c>
      <c r="O37" t="str">
        <v/>
      </c>
      <c r="P37" t="str">
        <v/>
      </c>
      <c r="Q37" t="str">
        <v/>
      </c>
      <c r="R37" t="str">
        <v/>
      </c>
      <c r="S37" t="str">
        <v/>
      </c>
      <c r="T37" t="str">
        <v/>
      </c>
      <c r="U37" t="str">
        <v/>
      </c>
      <c r="V37" t="str">
        <v/>
      </c>
      <c r="W37" t="str">
        <v/>
      </c>
      <c r="X37" t="str">
        <v/>
      </c>
      <c r="Y37" t="str">
        <v/>
      </c>
      <c r="Z37" t="str">
        <v/>
      </c>
      <c r="AA37" t="str">
        <v/>
      </c>
      <c r="AB37" t="str">
        <v/>
      </c>
      <c r="AC37" t="str">
        <v/>
      </c>
      <c r="AD37" t="str">
        <v/>
      </c>
    </row>
    <row r="38">
      <c r="A38" t="str">
        <v/>
      </c>
      <c r="B38" t="str">
        <v/>
      </c>
      <c r="C38" t="str">
        <v/>
      </c>
      <c r="D38" t="str">
        <v/>
      </c>
      <c r="E38" t="str">
        <v/>
      </c>
      <c r="F38" t="str">
        <v/>
      </c>
      <c r="G38" t="str">
        <v/>
      </c>
      <c r="H38" t="str">
        <v/>
      </c>
      <c r="I38" t="str">
        <v/>
      </c>
      <c r="J38" t="str">
        <v/>
      </c>
      <c r="K38" t="str">
        <v/>
      </c>
      <c r="L38" t="str">
        <v/>
      </c>
      <c r="M38" t="str">
        <v/>
      </c>
      <c r="N38" t="str">
        <v/>
      </c>
      <c r="O38" t="str">
        <v/>
      </c>
      <c r="P38" t="str">
        <v/>
      </c>
      <c r="Q38" t="str">
        <v/>
      </c>
      <c r="R38" t="str">
        <v/>
      </c>
      <c r="S38" t="str">
        <v/>
      </c>
      <c r="T38" t="str">
        <v/>
      </c>
      <c r="U38" t="str">
        <v/>
      </c>
      <c r="V38" t="str">
        <v/>
      </c>
      <c r="W38" t="str">
        <v/>
      </c>
      <c r="X38" t="str">
        <v/>
      </c>
      <c r="Y38" t="str">
        <v/>
      </c>
      <c r="Z38" t="str">
        <v/>
      </c>
      <c r="AA38" t="str">
        <v/>
      </c>
      <c r="AB38" t="str">
        <v/>
      </c>
      <c r="AC38" t="str">
        <v/>
      </c>
      <c r="AD38" t="str">
        <v/>
      </c>
    </row>
    <row r="39">
      <c r="A39" t="str">
        <v/>
      </c>
      <c r="B39" t="str">
        <v/>
      </c>
      <c r="C39" t="str">
        <v/>
      </c>
      <c r="D39" t="str">
        <v/>
      </c>
      <c r="E39" t="str">
        <v/>
      </c>
      <c r="F39" t="str">
        <v/>
      </c>
      <c r="G39" t="str">
        <v/>
      </c>
      <c r="H39" t="str">
        <v/>
      </c>
      <c r="I39" t="str">
        <v/>
      </c>
      <c r="J39" t="str">
        <v/>
      </c>
      <c r="K39" t="str">
        <v/>
      </c>
      <c r="L39" t="str">
        <v/>
      </c>
      <c r="M39" t="str">
        <v/>
      </c>
      <c r="N39" t="str">
        <v/>
      </c>
      <c r="O39" t="str">
        <v/>
      </c>
      <c r="P39" t="str">
        <v/>
      </c>
      <c r="Q39" t="str">
        <v/>
      </c>
      <c r="R39" t="str">
        <v/>
      </c>
      <c r="S39" t="str">
        <v/>
      </c>
      <c r="T39" t="str">
        <v/>
      </c>
      <c r="U39" t="str">
        <v/>
      </c>
      <c r="V39" t="str">
        <v/>
      </c>
      <c r="W39" t="str">
        <v/>
      </c>
      <c r="X39" t="str">
        <v/>
      </c>
      <c r="Y39" t="str">
        <v/>
      </c>
      <c r="Z39" t="str">
        <v/>
      </c>
      <c r="AA39" t="str">
        <v/>
      </c>
      <c r="AB39" t="str">
        <v/>
      </c>
      <c r="AC39" t="str">
        <v/>
      </c>
      <c r="AD39" t="str">
        <v/>
      </c>
    </row>
    <row r="40">
      <c r="A40" t="str">
        <v/>
      </c>
      <c r="B40" t="str">
        <v/>
      </c>
      <c r="C40" t="str">
        <v/>
      </c>
      <c r="D40" t="str">
        <v/>
      </c>
      <c r="E40" t="str">
        <v/>
      </c>
      <c r="F40" t="str">
        <v/>
      </c>
      <c r="G40" t="str">
        <v/>
      </c>
      <c r="H40" t="str">
        <v/>
      </c>
      <c r="I40" t="str">
        <v/>
      </c>
      <c r="J40" t="str">
        <v/>
      </c>
      <c r="K40" t="str">
        <v/>
      </c>
      <c r="L40" t="str">
        <v/>
      </c>
      <c r="M40" t="str">
        <v/>
      </c>
      <c r="N40" t="str">
        <v/>
      </c>
      <c r="O40" t="str">
        <v/>
      </c>
      <c r="P40" t="str">
        <v/>
      </c>
      <c r="Q40" t="str">
        <v/>
      </c>
      <c r="R40" t="str">
        <v/>
      </c>
      <c r="S40" t="str">
        <v/>
      </c>
      <c r="T40" t="str">
        <v/>
      </c>
      <c r="U40" t="str">
        <v/>
      </c>
      <c r="V40" t="str">
        <v/>
      </c>
      <c r="W40" t="str">
        <v/>
      </c>
      <c r="X40" t="str">
        <v/>
      </c>
      <c r="Y40" t="str">
        <v/>
      </c>
      <c r="Z40" t="str">
        <v/>
      </c>
      <c r="AA40" t="str">
        <v/>
      </c>
      <c r="AB40" t="str">
        <v/>
      </c>
      <c r="AC40" t="str">
        <v/>
      </c>
      <c r="AD40" t="str">
        <v/>
      </c>
    </row>
  </sheetData>
  <autoFilter ref="A5:AD40"/>
  <ignoredErrors>
    <ignoredError numberStoredAsText="1" sqref="A1:AD40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L25"/>
  <sheetViews>
    <sheetView workbookViewId="0"/>
  </sheetViews>
  <cols>
    <col min="1" max="1" width="14.83203125" customWidth="1"/>
    <col min="2" max="2" width="18.83203125" customWidth="1"/>
    <col min="3" max="3" width="16.83203125" customWidth="1"/>
    <col min="4" max="4" width="18.83203125" customWidth="1"/>
    <col min="5" max="5" width="18.83203125" customWidth="1"/>
    <col min="6" max="6" width="18.83203125" customWidth="1"/>
    <col min="7" max="7" width="16.83203125" customWidth="1"/>
    <col min="8" max="8" width="16.83203125" customWidth="1"/>
    <col min="9" max="9" width="22.83203125" customWidth="1"/>
    <col min="10" max="10" width="12.83203125" customWidth="1"/>
    <col min="11" max="11" width="10.83203125" customWidth="1"/>
    <col min="12" max="12" width="32.83203125" customWidth="1"/>
  </cols>
  <sheetData>
    <row r="1">
      <c r="A1" t="str">
        <v>05 — VALUE MAPS</v>
      </c>
    </row>
    <row r="3">
      <c r="A3" t="str">
        <v>Picklist / enum translations referenced from 04 (Value Map Required = Yes). EXAMPLE rows are teaching only.</v>
      </c>
    </row>
    <row r="5">
      <c r="A5" t="str">
        <v>Value Map ID</v>
      </c>
      <c r="B5" t="str">
        <v>Source System</v>
      </c>
      <c r="C5" t="str">
        <v>Source Object</v>
      </c>
      <c r="D5" t="str">
        <v>Source Field</v>
      </c>
      <c r="E5" t="str">
        <v>Source Value</v>
      </c>
      <c r="F5" t="str">
        <v>Target System</v>
      </c>
      <c r="G5" t="str">
        <v>Target Object</v>
      </c>
      <c r="H5" t="str">
        <v>Target Field</v>
      </c>
      <c r="I5" t="str">
        <v>Target Value</v>
      </c>
      <c r="J5" t="str">
        <v>Owner</v>
      </c>
      <c r="K5" t="str">
        <v>Status</v>
      </c>
      <c r="L5" t="str">
        <v>Notes</v>
      </c>
    </row>
    <row r="6">
      <c r="A6" t="str">
        <v>VM-STAGE</v>
      </c>
      <c r="B6" t="str">
        <v>EXAMPLE — Pipedrive</v>
      </c>
      <c r="C6" t="str">
        <v>EXAMPLE — Deal</v>
      </c>
      <c r="D6" t="str">
        <v>EXAMPLE — stage_id</v>
      </c>
      <c r="E6" t="str">
        <v>EXAMPLE — Qualified</v>
      </c>
      <c r="F6" t="str">
        <v>EXAMPLE — HubSpot</v>
      </c>
      <c r="G6" t="str">
        <v>EXAMPLE — Deal</v>
      </c>
      <c r="H6" t="str">
        <v>dealstage</v>
      </c>
      <c r="I6" t="str">
        <v>appointmentscheduled</v>
      </c>
      <c r="J6" t="str">
        <v/>
      </c>
      <c r="K6" t="str">
        <v>Draft</v>
      </c>
      <c r="L6" t="str">
        <v>Teaching row — replace with real pipeline values</v>
      </c>
    </row>
    <row r="7">
      <c r="A7" t="str">
        <v>VM-STAGE</v>
      </c>
      <c r="B7" t="str">
        <v>EXAMPLE — Pipedrive</v>
      </c>
      <c r="C7" t="str">
        <v>EXAMPLE — Deal</v>
      </c>
      <c r="D7" t="str">
        <v>EXAMPLE — stage_id</v>
      </c>
      <c r="E7" t="str">
        <v>EXAMPLE — Verbal</v>
      </c>
      <c r="F7" t="str">
        <v>EXAMPLE — HubSpot</v>
      </c>
      <c r="G7" t="str">
        <v>EXAMPLE — Deal</v>
      </c>
      <c r="H7" t="str">
        <v>dealstage</v>
      </c>
      <c r="I7" t="str">
        <v>presentationscheduled</v>
      </c>
      <c r="J7" t="str">
        <v/>
      </c>
      <c r="K7" t="str">
        <v>Draft</v>
      </c>
      <c r="L7" t="str">
        <v>Teaching row — replace with real pipeline values</v>
      </c>
    </row>
    <row r="8">
      <c r="A8" t="str">
        <v>VM-STAGE</v>
      </c>
      <c r="B8" t="str">
        <v>EXAMPLE — Pipedrive</v>
      </c>
      <c r="C8" t="str">
        <v>EXAMPLE — Deal</v>
      </c>
      <c r="D8" t="str">
        <v>EXAMPLE — stage_id</v>
      </c>
      <c r="E8" t="str">
        <v>EXAMPLE — Won</v>
      </c>
      <c r="F8" t="str">
        <v>EXAMPLE — HubSpot</v>
      </c>
      <c r="G8" t="str">
        <v>EXAMPLE — Deal</v>
      </c>
      <c r="H8" t="str">
        <v>dealstage</v>
      </c>
      <c r="I8" t="str">
        <v>closedwon</v>
      </c>
      <c r="J8" t="str">
        <v/>
      </c>
      <c r="K8" t="str">
        <v>Draft</v>
      </c>
      <c r="L8" t="str">
        <v>Teaching row — replace with real pipeline values</v>
      </c>
    </row>
    <row r="9">
      <c r="A9" t="str">
        <v>VM-STAGE</v>
      </c>
      <c r="B9" t="str">
        <v>EXAMPLE — Pipedrive</v>
      </c>
      <c r="C9" t="str">
        <v>EXAMPLE — Deal</v>
      </c>
      <c r="D9" t="str">
        <v>EXAMPLE — stage_id</v>
      </c>
      <c r="E9" t="str">
        <v>EXAMPLE — Lost</v>
      </c>
      <c r="F9" t="str">
        <v>EXAMPLE — HubSpot</v>
      </c>
      <c r="G9" t="str">
        <v>EXAMPLE — Deal</v>
      </c>
      <c r="H9" t="str">
        <v>dealstage</v>
      </c>
      <c r="I9" t="str">
        <v>closedlost</v>
      </c>
      <c r="J9" t="str">
        <v/>
      </c>
      <c r="K9" t="str">
        <v>Draft</v>
      </c>
      <c r="L9" t="str">
        <v>Teaching row — replace with real pipeline values</v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  <c r="L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  <c r="L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  <c r="K13" t="str">
        <v/>
      </c>
      <c r="L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  <c r="K14" t="str">
        <v/>
      </c>
      <c r="L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  <c r="L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  <c r="K16" t="str">
        <v/>
      </c>
      <c r="L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/>
      </c>
      <c r="J17" t="str">
        <v/>
      </c>
      <c r="K17" t="str">
        <v/>
      </c>
      <c r="L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  <c r="I18" t="str">
        <v/>
      </c>
      <c r="J18" t="str">
        <v/>
      </c>
      <c r="K18" t="str">
        <v/>
      </c>
      <c r="L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  <c r="H19" t="str">
        <v/>
      </c>
      <c r="I19" t="str">
        <v/>
      </c>
      <c r="J19" t="str">
        <v/>
      </c>
      <c r="K19" t="str">
        <v/>
      </c>
      <c r="L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t="str">
        <v/>
      </c>
      <c r="G20" t="str">
        <v/>
      </c>
      <c r="H20" t="str">
        <v/>
      </c>
      <c r="I20" t="str">
        <v/>
      </c>
      <c r="J20" t="str">
        <v/>
      </c>
      <c r="K20" t="str">
        <v/>
      </c>
      <c r="L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/>
      </c>
      <c r="G21" t="str">
        <v/>
      </c>
      <c r="H21" t="str">
        <v/>
      </c>
      <c r="I21" t="str">
        <v/>
      </c>
      <c r="J21" t="str">
        <v/>
      </c>
      <c r="K21" t="str">
        <v/>
      </c>
      <c r="L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 t="str">
        <v/>
      </c>
      <c r="G22" t="str">
        <v/>
      </c>
      <c r="H22" t="str">
        <v/>
      </c>
      <c r="I22" t="str">
        <v/>
      </c>
      <c r="J22" t="str">
        <v/>
      </c>
      <c r="K22" t="str">
        <v/>
      </c>
      <c r="L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t="str">
        <v/>
      </c>
      <c r="G23" t="str">
        <v/>
      </c>
      <c r="H23" t="str">
        <v/>
      </c>
      <c r="I23" t="str">
        <v/>
      </c>
      <c r="J23" t="str">
        <v/>
      </c>
      <c r="K23" t="str">
        <v/>
      </c>
      <c r="L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  <c r="F24" t="str">
        <v/>
      </c>
      <c r="G24" t="str">
        <v/>
      </c>
      <c r="H24" t="str">
        <v/>
      </c>
      <c r="I24" t="str">
        <v/>
      </c>
      <c r="J24" t="str">
        <v/>
      </c>
      <c r="K24" t="str">
        <v/>
      </c>
      <c r="L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t="str">
        <v/>
      </c>
      <c r="F25" t="str">
        <v/>
      </c>
      <c r="G25" t="str">
        <v/>
      </c>
      <c r="H25" t="str">
        <v/>
      </c>
      <c r="I25" t="str">
        <v/>
      </c>
      <c r="J25" t="str">
        <v/>
      </c>
      <c r="K25" t="str">
        <v/>
      </c>
      <c r="L25" t="str">
        <v/>
      </c>
    </row>
  </sheetData>
  <ignoredErrors>
    <ignoredError numberStoredAsText="1" sqref="A1:L25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I20"/>
  <sheetViews>
    <sheetView workbookViewId="0"/>
  </sheetViews>
  <cols>
    <col min="1" max="1" width="12.83203125" customWidth="1"/>
    <col min="2" max="2" width="24.83203125" customWidth="1"/>
    <col min="3" max="3" width="36.83203125" customWidth="1"/>
    <col min="4" max="4" width="22.83203125" customWidth="1"/>
    <col min="5" max="5" width="16.83203125" customWidth="1"/>
    <col min="6" max="6" width="48.83203125" customWidth="1"/>
    <col min="7" max="7" width="12.83203125" customWidth="1"/>
    <col min="8" max="8" width="10.83203125" customWidth="1"/>
    <col min="9" max="9" width="28.83203125" customWidth="1"/>
  </cols>
  <sheetData>
    <row r="1">
      <c r="A1" t="str">
        <v>06 — TRANSFORMATIONS</v>
      </c>
    </row>
    <row r="3">
      <c r="A3" t="str">
        <v>Named transform catalogue. Reference Transform IDs from 04_FIELD_MAP. EXAMPLE rules are teaching only.</v>
      </c>
    </row>
    <row r="5">
      <c r="A5" t="str">
        <v>Transform ID</v>
      </c>
      <c r="B5" t="str">
        <v>Name</v>
      </c>
      <c r="C5" t="str">
        <v>Description</v>
      </c>
      <c r="D5" t="str">
        <v>Input Fields</v>
      </c>
      <c r="E5" t="str">
        <v>Output Field</v>
      </c>
      <c r="F5" t="str">
        <v>Rule (plain language)</v>
      </c>
      <c r="G5" t="str">
        <v>Owner</v>
      </c>
      <c r="H5" t="str">
        <v>Status</v>
      </c>
      <c r="I5" t="str">
        <v>Notes</v>
      </c>
    </row>
    <row r="6">
      <c r="A6" t="str">
        <v>TR-001</v>
      </c>
      <c r="B6" t="str">
        <v>EXAMPLE — Amount parse</v>
      </c>
      <c r="C6" t="str">
        <v>EXAMPLE — Parse currency-formatted deal value to number</v>
      </c>
      <c r="D6" t="str">
        <v>EXAMPLE — Deal.value</v>
      </c>
      <c r="E6" t="str">
        <v>amount</v>
      </c>
      <c r="F6" t="str">
        <v>Strip currency symbols and thousands separators; treat comma or dot per locale agreement; blank stays blank</v>
      </c>
      <c r="G6" t="str">
        <v/>
      </c>
      <c r="H6" t="str">
        <v>Draft</v>
      </c>
      <c r="I6" t="str">
        <v>Teaching row — clear or replace</v>
      </c>
    </row>
    <row r="7">
      <c r="A7" t="str">
        <v>TR-002</v>
      </c>
      <c r="B7" t="str">
        <v>EXAMPLE — Phone E.164-ish</v>
      </c>
      <c r="C7" t="str">
        <v>EXAMPLE — Normalize phone to digits with country code policy</v>
      </c>
      <c r="D7" t="str">
        <v>EXAMPLE — Person.phone</v>
      </c>
      <c r="E7" t="str">
        <v>phone</v>
      </c>
      <c r="F7" t="str">
        <v>Keep digits; apply agreed default country code when missing; reject extensions unless stored separately</v>
      </c>
      <c r="G7" t="str">
        <v/>
      </c>
      <c r="H7" t="str">
        <v>Draft</v>
      </c>
      <c r="I7" t="str">
        <v>Teaching row — clear or replace</v>
      </c>
    </row>
    <row r="8">
      <c r="A8" t="str">
        <v>TR-003</v>
      </c>
      <c r="B8" t="str">
        <v>EXAMPLE — Close date</v>
      </c>
      <c r="C8" t="str">
        <v>EXAMPLE — Convert source date/time to target date field</v>
      </c>
      <c r="D8" t="str">
        <v>EXAMPLE — Deal.expected_close_date</v>
      </c>
      <c r="E8" t="str">
        <v>closedate</v>
      </c>
      <c r="F8" t="str">
        <v>Interpret source timezone; store target date-only or midnight UTC per CRM setting</v>
      </c>
      <c r="G8" t="str">
        <v/>
      </c>
      <c r="H8" t="str">
        <v>Draft</v>
      </c>
      <c r="I8" t="str">
        <v>Teaching row — clear or replace</v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  <c r="I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  <c r="H19" t="str">
        <v/>
      </c>
      <c r="I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t="str">
        <v/>
      </c>
      <c r="G20" t="str">
        <v/>
      </c>
      <c r="H20" t="str">
        <v/>
      </c>
      <c r="I20" t="str">
        <v/>
      </c>
    </row>
  </sheetData>
  <ignoredErrors>
    <ignoredError numberStoredAsText="1" sqref="A1:I20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cols>
    <col min="1" max="1" width="12.83203125" customWidth="1"/>
    <col min="2" max="2" width="20.83203125" customWidth="1"/>
    <col min="3" max="3" width="20.83203125" customWidth="1"/>
    <col min="4" max="4" width="24.83203125" customWidth="1"/>
    <col min="5" max="5" width="22.83203125" customWidth="1"/>
    <col min="6" max="6" width="18.83203125" customWidth="1"/>
    <col min="7" max="7" width="28.83203125" customWidth="1"/>
    <col min="8" max="8" width="12.83203125" customWidth="1"/>
    <col min="9" max="9" width="10.83203125" customWidth="1"/>
    <col min="10" max="10" width="28.83203125" customWidth="1"/>
  </cols>
  <sheetData>
    <row r="1">
      <c r="A1" t="str">
        <v>07 — LOOKUPS</v>
      </c>
    </row>
    <row r="3">
      <c r="A3" t="str">
        <v>Lookup rules for owners, foreign keys, and reference resolution. EXAMPLE rows are teaching only.</v>
      </c>
    </row>
    <row r="5">
      <c r="A5" t="str">
        <v>Lookup ID</v>
      </c>
      <c r="B5" t="str">
        <v>Name</v>
      </c>
      <c r="C5" t="str">
        <v>Source Key Field</v>
      </c>
      <c r="D5" t="str">
        <v>Lookup Source</v>
      </c>
      <c r="E5" t="str">
        <v>Match On</v>
      </c>
      <c r="F5" t="str">
        <v>Return Field</v>
      </c>
      <c r="G5" t="str">
        <v>Fallback</v>
      </c>
      <c r="H5" t="str">
        <v>Owner</v>
      </c>
      <c r="I5" t="str">
        <v>Status</v>
      </c>
      <c r="J5" t="str">
        <v>Notes</v>
      </c>
    </row>
    <row r="6">
      <c r="A6" t="str">
        <v>LU-001</v>
      </c>
      <c r="B6" t="str">
        <v>EXAMPLE — Deal owner</v>
      </c>
      <c r="C6" t="str">
        <v>EXAMPLE — owner_email</v>
      </c>
      <c r="D6" t="str">
        <v>EXAMPLE — Target active users</v>
      </c>
      <c r="E6" t="str">
        <v>email (case-insensitive)</v>
      </c>
      <c r="F6" t="str">
        <v>hubspot_owner_id</v>
      </c>
      <c r="G6" t="str">
        <v>Document named fallback owner — do not invent</v>
      </c>
      <c r="H6" t="str">
        <v/>
      </c>
      <c r="I6" t="str">
        <v>Draft</v>
      </c>
      <c r="J6" t="str">
        <v>Teaching row — clear or replace</v>
      </c>
    </row>
    <row r="7">
      <c r="A7" t="str">
        <v>LU-002</v>
      </c>
      <c r="B7" t="str">
        <v>EXAMPLE — Company link</v>
      </c>
      <c r="C7" t="str">
        <v>EXAMPLE — org_id / domain</v>
      </c>
      <c r="D7" t="str">
        <v>EXAMPLE — Migrated companies</v>
      </c>
      <c r="E7" t="str">
        <v>external id or domain</v>
      </c>
      <c r="F7" t="str">
        <v>associated company id</v>
      </c>
      <c r="G7" t="str">
        <v>Queue for manual match if no hit</v>
      </c>
      <c r="H7" t="str">
        <v/>
      </c>
      <c r="I7" t="str">
        <v>Draft</v>
      </c>
      <c r="J7" t="str">
        <v>Teaching row — clear or replace</v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/>
      </c>
      <c r="J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  <c r="I18" t="str">
        <v/>
      </c>
      <c r="J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  <c r="H19" t="str">
        <v/>
      </c>
      <c r="I19" t="str">
        <v/>
      </c>
      <c r="J19" t="str">
        <v/>
      </c>
    </row>
  </sheetData>
  <ignoredErrors>
    <ignoredError numberStoredAsText="1" sqref="A1:J19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L25"/>
  <sheetViews>
    <sheetView workbookViewId="0"/>
  </sheetViews>
  <cols>
    <col min="1" max="1" width="10.83203125" customWidth="1"/>
    <col min="2" max="2" width="12.83203125" customWidth="1"/>
    <col min="3" max="3" width="16.83203125" customWidth="1"/>
    <col min="4" max="4" width="16.83203125" customWidth="1"/>
    <col min="5" max="5" width="16.83203125" customWidth="1"/>
    <col min="6" max="6" width="20.83203125" customWidth="1"/>
    <col min="7" max="7" width="22.83203125" customWidth="1"/>
    <col min="8" max="8" width="16.83203125" customWidth="1"/>
    <col min="9" max="9" width="12.83203125" customWidth="1"/>
    <col min="10" max="10" width="12.83203125" customWidth="1"/>
    <col min="11" max="11" width="12.83203125" customWidth="1"/>
    <col min="12" max="12" width="32.83203125" customWidth="1"/>
  </cols>
  <sheetData>
    <row r="1">
      <c r="A1" t="str">
        <v>08 — VALIDATION</v>
      </c>
    </row>
    <row r="3">
      <c r="A3" t="str">
        <v>Sample tests against mapping rules. Leave Result blank until executed. Do not invent Pass. Link Field Map ID to 04.</v>
      </c>
    </row>
    <row r="5">
      <c r="A5" t="str">
        <v>Test ID</v>
      </c>
      <c r="B5" t="str">
        <v>Field Map ID</v>
      </c>
      <c r="C5" t="str">
        <v>Object</v>
      </c>
      <c r="D5" t="str">
        <v>Field</v>
      </c>
      <c r="E5" t="str">
        <v>Test Type</v>
      </c>
      <c r="F5" t="str">
        <v>Sample Input</v>
      </c>
      <c r="G5" t="str">
        <v>Expected Output</v>
      </c>
      <c r="H5" t="str">
        <v>Actual Output</v>
      </c>
      <c r="I5" t="str">
        <v>Result</v>
      </c>
      <c r="J5" t="str">
        <v>Tester</v>
      </c>
      <c r="K5" t="str">
        <v>Date</v>
      </c>
      <c r="L5" t="str">
        <v>Notes</v>
      </c>
    </row>
    <row r="6">
      <c r="A6" t="str">
        <v>VT-001</v>
      </c>
      <c r="B6" t="str">
        <v>FM-003</v>
      </c>
      <c r="C6" t="str">
        <v>EXAMPLE — Deal</v>
      </c>
      <c r="D6" t="str">
        <v>EXAMPLE — amount</v>
      </c>
      <c r="E6" t="str">
        <v>Transform sample</v>
      </c>
      <c r="F6" t="str">
        <v>EXAMPLE — €12,500.00</v>
      </c>
      <c r="G6" t="str">
        <v>EXAMPLE — 12500</v>
      </c>
      <c r="H6" t="str">
        <v/>
      </c>
      <c r="I6" t="str">
        <v>Not tested</v>
      </c>
      <c r="J6" t="str">
        <v/>
      </c>
      <c r="K6" t="str">
        <v/>
      </c>
      <c r="L6" t="str">
        <v>EXAMPLE teaching row — replace with real samples</v>
      </c>
    </row>
    <row r="7">
      <c r="A7" t="str">
        <v>VT-002</v>
      </c>
      <c r="B7" t="str">
        <v>FM-004</v>
      </c>
      <c r="C7" t="str">
        <v>EXAMPLE — Deal</v>
      </c>
      <c r="D7" t="str">
        <v>EXAMPLE — dealstage</v>
      </c>
      <c r="E7" t="str">
        <v>Value map sample</v>
      </c>
      <c r="F7" t="str">
        <v>EXAMPLE — Verbal</v>
      </c>
      <c r="G7" t="str">
        <v>EXAMPLE — presentationscheduled</v>
      </c>
      <c r="H7" t="str">
        <v/>
      </c>
      <c r="I7" t="str">
        <v>Not tested</v>
      </c>
      <c r="J7" t="str">
        <v/>
      </c>
      <c r="K7" t="str">
        <v/>
      </c>
      <c r="L7" t="str">
        <v>EXAMPLE teaching row — replace with real samples</v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  <c r="K8" t="str">
        <v/>
      </c>
      <c r="L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  <c r="K9" t="str">
        <v/>
      </c>
      <c r="L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  <c r="L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  <c r="L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  <c r="K13" t="str">
        <v/>
      </c>
      <c r="L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  <c r="K14" t="str">
        <v/>
      </c>
      <c r="L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  <c r="L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  <c r="K16" t="str">
        <v/>
      </c>
      <c r="L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/>
      </c>
      <c r="J17" t="str">
        <v/>
      </c>
      <c r="K17" t="str">
        <v/>
      </c>
      <c r="L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  <c r="I18" t="str">
        <v/>
      </c>
      <c r="J18" t="str">
        <v/>
      </c>
      <c r="K18" t="str">
        <v/>
      </c>
      <c r="L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  <c r="H19" t="str">
        <v/>
      </c>
      <c r="I19" t="str">
        <v/>
      </c>
      <c r="J19" t="str">
        <v/>
      </c>
      <c r="K19" t="str">
        <v/>
      </c>
      <c r="L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t="str">
        <v/>
      </c>
      <c r="G20" t="str">
        <v/>
      </c>
      <c r="H20" t="str">
        <v/>
      </c>
      <c r="I20" t="str">
        <v/>
      </c>
      <c r="J20" t="str">
        <v/>
      </c>
      <c r="K20" t="str">
        <v/>
      </c>
      <c r="L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/>
      </c>
      <c r="G21" t="str">
        <v/>
      </c>
      <c r="H21" t="str">
        <v/>
      </c>
      <c r="I21" t="str">
        <v/>
      </c>
      <c r="J21" t="str">
        <v/>
      </c>
      <c r="K21" t="str">
        <v/>
      </c>
      <c r="L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 t="str">
        <v/>
      </c>
      <c r="G22" t="str">
        <v/>
      </c>
      <c r="H22" t="str">
        <v/>
      </c>
      <c r="I22" t="str">
        <v/>
      </c>
      <c r="J22" t="str">
        <v/>
      </c>
      <c r="K22" t="str">
        <v/>
      </c>
      <c r="L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t="str">
        <v/>
      </c>
      <c r="G23" t="str">
        <v/>
      </c>
      <c r="H23" t="str">
        <v/>
      </c>
      <c r="I23" t="str">
        <v/>
      </c>
      <c r="J23" t="str">
        <v/>
      </c>
      <c r="K23" t="str">
        <v/>
      </c>
      <c r="L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  <c r="F24" t="str">
        <v/>
      </c>
      <c r="G24" t="str">
        <v/>
      </c>
      <c r="H24" t="str">
        <v/>
      </c>
      <c r="I24" t="str">
        <v/>
      </c>
      <c r="J24" t="str">
        <v/>
      </c>
      <c r="K24" t="str">
        <v/>
      </c>
      <c r="L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t="str">
        <v/>
      </c>
      <c r="F25" t="str">
        <v/>
      </c>
      <c r="G25" t="str">
        <v/>
      </c>
      <c r="H25" t="str">
        <v/>
      </c>
      <c r="I25" t="str">
        <v/>
      </c>
      <c r="J25" t="str">
        <v/>
      </c>
      <c r="K25" t="str">
        <v/>
      </c>
      <c r="L25" t="str">
        <v/>
      </c>
    </row>
  </sheetData>
  <ignoredErrors>
    <ignoredError numberStoredAsText="1" sqref="A1:L25"/>
  </ignoredErrors>
</worksheet>
</file>

<file path=xl/worksheets/sheet9.xml><?xml version="1.0" encoding="utf-8"?>
<worksheet xmlns="http://schemas.openxmlformats.org/spreadsheetml/2006/main" xmlns:r="http://schemas.openxmlformats.org/officeDocument/2006/relationships">
  <dimension ref="A1:I20"/>
  <sheetViews>
    <sheetView workbookViewId="0"/>
  </sheetViews>
  <cols>
    <col min="1" max="1" width="10.83203125" customWidth="1"/>
    <col min="2" max="2" width="28.83203125" customWidth="1"/>
    <col min="3" max="3" width="12.83203125" customWidth="1"/>
    <col min="4" max="4" width="10.83203125" customWidth="1"/>
    <col min="5" max="5" width="48.83203125" customWidth="1"/>
    <col min="6" max="6" width="28.83203125" customWidth="1"/>
    <col min="7" max="7" width="12.83203125" customWidth="1"/>
    <col min="8" max="8" width="12.83203125" customWidth="1"/>
    <col min="9" max="9" width="32.83203125" customWidth="1"/>
  </cols>
  <sheetData>
    <row r="1">
      <c r="A1" t="str">
        <v>09 — ISSUES &amp; DECISIONS</v>
      </c>
    </row>
    <row r="3">
      <c r="A3" t="str">
        <v>Log blockers and decisions that hold the mapping lock. Severity: Blocker / Critical / Major / Minor. Status: Open / Decided / Closed.</v>
      </c>
    </row>
    <row r="5">
      <c r="A5" t="str">
        <v>Issue ID</v>
      </c>
      <c r="B5" t="str">
        <v>Related Field / Object</v>
      </c>
      <c r="C5" t="str">
        <v>Severity</v>
      </c>
      <c r="D5" t="str">
        <v>Status</v>
      </c>
      <c r="E5" t="str">
        <v>Description</v>
      </c>
      <c r="F5" t="str">
        <v>Decision</v>
      </c>
      <c r="G5" t="str">
        <v>Owner</v>
      </c>
      <c r="H5" t="str">
        <v>Due Date</v>
      </c>
      <c r="I5" t="str">
        <v>Notes</v>
      </c>
    </row>
    <row r="6">
      <c r="A6" t="str">
        <v>ISS-001</v>
      </c>
      <c r="B6" t="str">
        <v>EXAMPLE — FM-005 / owner_email</v>
      </c>
      <c r="C6" t="str">
        <v>Critical</v>
      </c>
      <c r="D6" t="str">
        <v>Open</v>
      </c>
      <c r="E6" t="str">
        <v>EXAMPLE — Some source owner emails have no active target user; fallback not decided</v>
      </c>
      <c r="F6" t="str">
        <v/>
      </c>
      <c r="G6" t="str">
        <v/>
      </c>
      <c r="H6" t="str">
        <v/>
      </c>
      <c r="I6" t="str">
        <v>Teaching row — replace or clear; do not invent resolutions</v>
      </c>
    </row>
    <row r="7">
      <c r="A7" t="str">
        <v/>
      </c>
      <c r="B7" t="str">
        <v/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  <c r="I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  <c r="H19" t="str">
        <v/>
      </c>
      <c r="I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t="str">
        <v/>
      </c>
      <c r="G20" t="str">
        <v/>
      </c>
      <c r="H20" t="str">
        <v/>
      </c>
      <c r="I20" t="str">
        <v/>
      </c>
    </row>
  </sheetData>
  <ignoredErrors>
    <ignoredError numberStoredAsText="1" sqref="A1:I2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01_README</vt:lpstr>
      <vt:lpstr>02_PROJECT</vt:lpstr>
      <vt:lpstr>03_OBJECT_MAP</vt:lpstr>
      <vt:lpstr>04_FIELD_MAP</vt:lpstr>
      <vt:lpstr>05_VALUE_MAPS</vt:lpstr>
      <vt:lpstr>06_TRANSFORMATIONS</vt:lpstr>
      <vt:lpstr>07_LOOKUPS</vt:lpstr>
      <vt:lpstr>08_VALIDATION</vt:lpstr>
      <vt:lpstr>09_ISSUES_DECISIONS</vt:lpstr>
      <vt:lpstr>10_DASHBOARD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