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00_READ_ME" sheetId="1" r:id="rId1"/>
    <sheet name="01_SETUP" sheetId="2" r:id="rId2"/>
    <sheet name="02_MUST_HAVE_GATES" sheetId="3" r:id="rId3"/>
    <sheet name="03_CRITERIA_WEIGHTS" sheetId="4" r:id="rId4"/>
    <sheet name="04_VENDOR_SCORING" sheetId="5" r:id="rId5"/>
    <sheet name="05_EVIDENCE" sheetId="6" r:id="rId6"/>
    <sheet name="06_COST_TCO" sheetId="7" r:id="rId7"/>
    <sheet name="07_RISK" sheetId="8" r:id="rId8"/>
    <sheet name="08_RESULTS" sheetId="9" r:id="rId9"/>
    <sheet name="09_SENSITIVITY" sheetId="10" r:id="rId10"/>
    <sheet name="10_RECOMMENDATION" sheetId="11" r:id="rId1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2"/>
  <sheetViews>
    <sheetView workbookViewId="0"/>
  </sheetViews>
  <cols>
    <col min="1" max="1" width="42.83203125" customWidth="1"/>
    <col min="2" max="2" width="72.83203125" customWidth="1"/>
  </cols>
  <sheetData>
    <row r="1">
      <c r="A1" t="str">
        <v>SoftwareGlimpse — CRM Decision Matrix (Excel)</v>
      </c>
    </row>
    <row r="2">
      <c r="A2" t="str">
        <v>Updated</v>
      </c>
      <c r="B2" t="str">
        <v>2026-08-15</v>
      </c>
    </row>
    <row r="3">
      <c r="A3" t="str">
        <v>Stable slug</v>
      </c>
      <c r="B3" t="str">
        <v>crm-comparison-worksheet</v>
      </c>
    </row>
    <row r="5">
      <c r="A5" t="str">
        <v>Purpose</v>
      </c>
    </row>
    <row r="6">
      <c r="A6" t="str">
        <v>Compare CRM finalists with must-have gates, weighted criteria, evidence, cost/TCO, and risk — then record a recommendation. This workbook is a calculation engine; leave unknowns blank.</v>
      </c>
    </row>
    <row r="8">
      <c r="A8" t="str">
        <v>How to use</v>
      </c>
    </row>
    <row r="9">
      <c r="A9" t="str">
        <v>1. Complete 01_SETUP (project, owners, vendor names, decision rules).</v>
      </c>
    </row>
    <row r="10">
      <c r="A10" t="str">
        <v>2. Enter PASS / FAIL / UNKNOWN on 02_MUST_HAVE_GATES for each finalist (and status quo if used).</v>
      </c>
    </row>
    <row r="11">
      <c r="A11" t="str">
        <v>3. Replace SAMPLE weights on 03_CRITERIA_WEIGHTS so Weight % totals 100.</v>
      </c>
    </row>
    <row r="12">
      <c r="A12" t="str">
        <v>4. Score finalists 1–5 (or N/E) on 04_VENDOR_SCORING; weighted columns calculate automatically.</v>
      </c>
    </row>
    <row r="13">
      <c r="A13" t="str">
        <v>5. Log evidence on 05_EVIDENCE with confidence (HIGH / MEDIUM / LOW / UNKNOWN).</v>
      </c>
    </row>
    <row r="14">
      <c r="A14" t="str">
        <v>6. Enter only known cost figures on 06_COST_TCO — leave unknown costs blank (never treat blank as 0 in narrative).</v>
      </c>
    </row>
    <row r="15">
      <c r="A15" t="str">
        <v>7. Capture risks on 07_RISK; review 08_RESULTS; explore weight scenarios on 09_SENSITIVITY.</v>
      </c>
    </row>
    <row r="16">
      <c r="A16" t="str">
        <v>8. Record the recommendation on 10_RECOMMENDATION; next step is often the CRM Business Case.</v>
      </c>
    </row>
    <row r="17">
      <c r="A17" t="str">
        <v>9. SAMPLE rows are teaching examples only — replace or clear them. Do not invent scores, prices, or evidence.</v>
      </c>
    </row>
    <row r="19">
      <c r="A19" t="str">
        <v>Score scale</v>
      </c>
    </row>
    <row r="20">
      <c r="A20" t="str">
        <v>1</v>
      </c>
      <c r="B20" t="str">
        <v>Poor fit</v>
      </c>
    </row>
    <row r="21">
      <c r="A21" t="str">
        <v>2</v>
      </c>
      <c r="B21" t="str">
        <v>Weak fit</v>
      </c>
    </row>
    <row r="22">
      <c r="A22" t="str">
        <v>3</v>
      </c>
      <c r="B22" t="str">
        <v>Adequate fit</v>
      </c>
    </row>
    <row r="23">
      <c r="A23" t="str">
        <v>4</v>
      </c>
      <c r="B23" t="str">
        <v>Strong fit</v>
      </c>
    </row>
    <row r="24">
      <c r="A24" t="str">
        <v>5</v>
      </c>
      <c r="B24" t="str">
        <v>Excellent fit</v>
      </c>
    </row>
    <row r="25">
      <c r="A25" t="str">
        <v>N/E</v>
      </c>
      <c r="B25" t="str">
        <v>Not evaluated — excluded from weighted contribution</v>
      </c>
    </row>
    <row r="27">
      <c r="A27" t="str">
        <v>Confidence key</v>
      </c>
    </row>
    <row r="28">
      <c r="A28" t="str">
        <v>HIGH</v>
      </c>
      <c r="B28" t="str">
        <v>Strong direct evidence (hands-on, verified docs, written confirmation)</v>
      </c>
    </row>
    <row r="29">
      <c r="A29" t="str">
        <v>MEDIUM</v>
      </c>
      <c r="B29" t="str">
        <v>Partial evidence or reasoned internal judgement</v>
      </c>
    </row>
    <row r="30">
      <c r="A30" t="str">
        <v>LOW</v>
      </c>
      <c r="B30" t="str">
        <v>Weak or indirect evidence</v>
      </c>
    </row>
    <row r="31">
      <c r="A31" t="str">
        <v>UNKNOWN</v>
      </c>
      <c r="B31" t="str">
        <v>Not yet validated — do not treat as proof</v>
      </c>
    </row>
    <row r="33">
      <c r="A33" t="str">
        <v>Methodology rules</v>
      </c>
    </row>
    <row r="34">
      <c r="A34" t="str">
        <v>Must-have gates are binary: FAIL disqualifies; do not average gates into the weighted score.</v>
      </c>
    </row>
    <row r="35">
      <c r="A35" t="str">
        <v>Weighted scoring only applies to criteria that clear gates and are scored (not N/E).</v>
      </c>
    </row>
    <row r="36">
      <c r="A36" t="str">
        <v>Weights must total 100% before comparing weighted totals.</v>
      </c>
    </row>
    <row r="37">
      <c r="A37" t="str">
        <v>Unknown costs stay blank — blank is not zero in the decision narrative.</v>
      </c>
    </row>
    <row r="38">
      <c r="A38" t="str">
        <v>Charts are optional: build them in Excel from 08_RESULTS after you enter data.</v>
      </c>
    </row>
    <row r="39">
      <c r="A39" t="str">
        <v>Do not invent vendor rankings, TCO figures, or evidence rows.</v>
      </c>
    </row>
    <row r="41">
      <c r="A41" t="str">
        <v>Sheet map</v>
      </c>
    </row>
    <row r="42">
      <c r="A42" t="str">
        <v>00_READ_ME</v>
      </c>
      <c r="B42" t="str">
        <v>Instructions, keys, methodology (this sheet)</v>
      </c>
    </row>
    <row r="43">
      <c r="A43" t="str">
        <v>01_SETUP</v>
      </c>
      <c r="B43" t="str">
        <v>Project, owners, vendor names, decision rules</v>
      </c>
    </row>
    <row r="44">
      <c r="A44" t="str">
        <v>02_MUST_HAVE_GATES</v>
      </c>
      <c r="B44" t="str">
        <v>Pass/Fail/Unknown gates + qualification status</v>
      </c>
    </row>
    <row r="45">
      <c r="A45" t="str">
        <v>03_CRITERIA_WEIGHTS</v>
      </c>
      <c r="B45" t="str">
        <v>Weighted criteria (must total 100%)</v>
      </c>
    </row>
    <row r="46">
      <c r="A46" t="str">
        <v>04_VENDOR_SCORING</v>
      </c>
      <c r="B46" t="str">
        <v>1–5 / N/E scores and weighted contributions</v>
      </c>
    </row>
    <row r="47">
      <c r="A47" t="str">
        <v>05_EVIDENCE</v>
      </c>
      <c r="B47" t="str">
        <v>Evidence log by criterion and vendor</v>
      </c>
    </row>
    <row r="48">
      <c r="A48" t="str">
        <v>06_COST_TCO</v>
      </c>
      <c r="B48" t="str">
        <v>Cost lines, Year 1, recurring, 3-year TCO</v>
      </c>
    </row>
    <row r="49">
      <c r="A49" t="str">
        <v>07_RISK</v>
      </c>
      <c r="B49" t="str">
        <v>Risk register</v>
      </c>
    </row>
    <row r="50">
      <c r="A50" t="str">
        <v>08_RESULTS</v>
      </c>
      <c r="B50" t="str">
        <v>Dashboard links — no fabricated rankings</v>
      </c>
    </row>
    <row r="51">
      <c r="A51" t="str">
        <v>09_SENSITIVITY</v>
      </c>
      <c r="B51" t="str">
        <v>Weight scenarios + calculated fit totals + robustness</v>
      </c>
    </row>
    <row r="52">
      <c r="A52" t="str">
        <v>10_RECOMMENDATION</v>
      </c>
      <c r="B52" t="str">
        <v>Decision record and next step</v>
      </c>
    </row>
    <row r="54">
      <c r="A54" t="str">
        <v>Related SoftwareGlimpse tools &amp; resources</v>
      </c>
    </row>
    <row r="55">
      <c r="A55" t="str">
        <v>CRM Vendor Scorecard</v>
      </c>
      <c r="B55" t="str">
        <v>https://softwareglimpse.com/tools/crm-vendor-scorecard/</v>
      </c>
    </row>
    <row r="56">
      <c r="A56" t="str">
        <v>CRM Requirements Builder</v>
      </c>
      <c r="B56" t="str">
        <v>https://softwareglimpse.com/tools/crm-requirements-builder/</v>
      </c>
    </row>
    <row r="57">
      <c r="A57" t="str">
        <v>CRM Cost Calculator</v>
      </c>
      <c r="B57" t="str">
        <v>https://softwareglimpse.com/tools/crm-cost-calculator/</v>
      </c>
    </row>
    <row r="58">
      <c r="A58" t="str">
        <v>CRM TCO Calculator</v>
      </c>
      <c r="B58" t="str">
        <v>https://softwareglimpse.com/tools/crm-tco-calculator/</v>
      </c>
    </row>
    <row r="59">
      <c r="A59" t="str">
        <v>CRM Finder</v>
      </c>
      <c r="B59" t="str">
        <v>https://softwareglimpse.com/tools/crm-finder/</v>
      </c>
    </row>
    <row r="60">
      <c r="A60" t="str">
        <v>CRM Evaluation Checklist</v>
      </c>
      <c r="B60" t="str">
        <v>https://softwareglimpse.com/resources/crm-evaluation-checklist/</v>
      </c>
    </row>
    <row r="61">
      <c r="A61" t="str">
        <v>CRM Business Case Template</v>
      </c>
      <c r="B61" t="str">
        <v>https://softwareglimpse.com/resources/crm-business-case-template/</v>
      </c>
    </row>
    <row r="62">
      <c r="A62" t="str">
        <v>CRM Decision Matrix (this resource)</v>
      </c>
      <c r="B62" t="str">
        <v>https://softwareglimpse.com/resources/crm-comparison-worksheet/</v>
      </c>
    </row>
  </sheetData>
  <ignoredErrors>
    <ignoredError numberStoredAsText="1" sqref="A1:B62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G38"/>
  <sheetViews>
    <sheetView workbookViewId="0"/>
  </sheetViews>
  <cols>
    <col min="1" max="1" width="22.83203125" customWidth="1"/>
    <col min="2" max="2" width="16.83203125" customWidth="1"/>
    <col min="3" max="3" width="20.83203125" customWidth="1"/>
    <col min="4" max="4" width="22.83203125" customWidth="1"/>
    <col min="5" max="5" width="22.83203125" customWidth="1"/>
    <col min="6" max="6" width="22.83203125" customWidth="1"/>
    <col min="7" max="7" width="22.83203125" customWidth="1"/>
  </cols>
  <sheetData>
    <row r="1">
      <c r="A1" t="str">
        <v>09 — SENSITIVITY</v>
      </c>
    </row>
    <row r="3">
      <c r="A3" t="str">
        <v>SAMPLE scenario weights below redistribute emphasis while still totaling 100%. Replace with your own scenarios. Weighted totals calculate from scores on 04_VENDOR_SCORING — blank until scores exist. Do not invent winners.</v>
      </c>
    </row>
    <row r="5">
      <c r="A5" t="str">
        <v>Criterion</v>
      </c>
      <c r="B5" t="str">
        <v>BASE (from 03)</v>
      </c>
      <c r="C5" t="str">
        <v>COST-HEAVY (SAMPLE)</v>
      </c>
      <c r="D5" t="str">
        <v>USABILITY-HEAVY (SAMPLE)</v>
      </c>
      <c r="E5" t="str">
        <v>AUTOMATION-HEAVY (SAMPLE)</v>
      </c>
      <c r="F5" t="str">
        <v>INTEGRATIONS-HEAVY (SAMPLE)</v>
      </c>
      <c r="G5" t="str">
        <v>REPORTING-HEAVY (SAMPLE)</v>
      </c>
    </row>
    <row r="6">
      <c r="A6">
        <f>'03_CRITERIA_WEIGHTS'!B6</f>
        <v>0</v>
      </c>
      <c r="B6">
        <f>'03_CRITERIA_WEIGHTS'!D6</f>
        <v>0</v>
      </c>
      <c r="C6">
        <v>10</v>
      </c>
      <c r="D6">
        <v>12</v>
      </c>
      <c r="E6">
        <v>12</v>
      </c>
      <c r="F6">
        <v>12</v>
      </c>
      <c r="G6">
        <v>12</v>
      </c>
    </row>
    <row r="7">
      <c r="A7">
        <f>'03_CRITERIA_WEIGHTS'!B7</f>
        <v>0</v>
      </c>
      <c r="B7">
        <f>'03_CRITERIA_WEIGHTS'!D7</f>
        <v>0</v>
      </c>
      <c r="C7">
        <v>6</v>
      </c>
      <c r="D7">
        <v>6</v>
      </c>
      <c r="E7">
        <v>6</v>
      </c>
      <c r="F7">
        <v>6</v>
      </c>
      <c r="G7">
        <v>6</v>
      </c>
    </row>
    <row r="8">
      <c r="A8">
        <f>'03_CRITERIA_WEIGHTS'!B8</f>
        <v>0</v>
      </c>
      <c r="B8">
        <f>'03_CRITERIA_WEIGHTS'!D8</f>
        <v>0</v>
      </c>
      <c r="C8">
        <v>4</v>
      </c>
      <c r="D8">
        <v>4</v>
      </c>
      <c r="E8">
        <v>4</v>
      </c>
      <c r="F8">
        <v>4</v>
      </c>
      <c r="G8">
        <v>4</v>
      </c>
    </row>
    <row r="9">
      <c r="A9">
        <f>'03_CRITERIA_WEIGHTS'!B9</f>
        <v>0</v>
      </c>
      <c r="B9">
        <f>'03_CRITERIA_WEIGHTS'!D9</f>
        <v>0</v>
      </c>
      <c r="C9">
        <v>8</v>
      </c>
      <c r="D9">
        <v>8</v>
      </c>
      <c r="E9">
        <v>20</v>
      </c>
      <c r="F9">
        <v>8</v>
      </c>
      <c r="G9">
        <v>8</v>
      </c>
    </row>
    <row r="10">
      <c r="A10">
        <f>'03_CRITERIA_WEIGHTS'!B10</f>
        <v>0</v>
      </c>
      <c r="B10">
        <f>'03_CRITERIA_WEIGHTS'!D10</f>
        <v>0</v>
      </c>
      <c r="C10">
        <v>6</v>
      </c>
      <c r="D10">
        <v>6</v>
      </c>
      <c r="E10">
        <v>8</v>
      </c>
      <c r="F10">
        <v>6</v>
      </c>
      <c r="G10">
        <v>6</v>
      </c>
    </row>
    <row r="11">
      <c r="A11">
        <f>'03_CRITERIA_WEIGHTS'!B11</f>
        <v>0</v>
      </c>
      <c r="B11">
        <f>'03_CRITERIA_WEIGHTS'!D11</f>
        <v>0</v>
      </c>
      <c r="C11">
        <v>4</v>
      </c>
      <c r="D11">
        <v>4</v>
      </c>
      <c r="E11">
        <v>5</v>
      </c>
      <c r="F11">
        <v>4</v>
      </c>
      <c r="G11">
        <v>4</v>
      </c>
    </row>
    <row r="12">
      <c r="A12">
        <f>'03_CRITERIA_WEIGHTS'!B12</f>
        <v>0</v>
      </c>
      <c r="B12">
        <f>'03_CRITERIA_WEIGHTS'!D12</f>
        <v>0</v>
      </c>
      <c r="C12">
        <v>8</v>
      </c>
      <c r="D12">
        <v>18</v>
      </c>
      <c r="E12">
        <v>8</v>
      </c>
      <c r="F12">
        <v>8</v>
      </c>
      <c r="G12">
        <v>8</v>
      </c>
    </row>
    <row r="13">
      <c r="A13">
        <f>'03_CRITERIA_WEIGHTS'!B13</f>
        <v>0</v>
      </c>
      <c r="B13">
        <f>'03_CRITERIA_WEIGHTS'!D13</f>
        <v>0</v>
      </c>
      <c r="C13">
        <v>3</v>
      </c>
      <c r="D13">
        <v>5</v>
      </c>
      <c r="E13">
        <v>3</v>
      </c>
      <c r="F13">
        <v>3</v>
      </c>
      <c r="G13">
        <v>3</v>
      </c>
    </row>
    <row r="14">
      <c r="A14">
        <f>'03_CRITERIA_WEIGHTS'!B14</f>
        <v>0</v>
      </c>
      <c r="B14">
        <f>'03_CRITERIA_WEIGHTS'!D14</f>
        <v>0</v>
      </c>
      <c r="C14">
        <v>3</v>
      </c>
      <c r="D14">
        <v>8</v>
      </c>
      <c r="E14">
        <v>3</v>
      </c>
      <c r="F14">
        <v>3</v>
      </c>
      <c r="G14">
        <v>3</v>
      </c>
    </row>
    <row r="15">
      <c r="A15">
        <f>'03_CRITERIA_WEIGHTS'!B15</f>
        <v>0</v>
      </c>
      <c r="B15">
        <f>'03_CRITERIA_WEIGHTS'!D15</f>
        <v>0</v>
      </c>
      <c r="C15">
        <v>7</v>
      </c>
      <c r="D15">
        <v>6</v>
      </c>
      <c r="E15">
        <v>7</v>
      </c>
      <c r="F15">
        <v>18</v>
      </c>
      <c r="G15">
        <v>7</v>
      </c>
    </row>
    <row r="16">
      <c r="A16">
        <f>'03_CRITERIA_WEIGHTS'!B16</f>
        <v>0</v>
      </c>
      <c r="B16">
        <f>'03_CRITERIA_WEIGHTS'!D16</f>
        <v>0</v>
      </c>
      <c r="C16">
        <v>3</v>
      </c>
      <c r="D16">
        <v>2</v>
      </c>
      <c r="E16">
        <v>3</v>
      </c>
      <c r="F16">
        <v>6</v>
      </c>
      <c r="G16">
        <v>3</v>
      </c>
    </row>
    <row r="17">
      <c r="A17">
        <f>'03_CRITERIA_WEIGHTS'!B17</f>
        <v>0</v>
      </c>
      <c r="B17">
        <f>'03_CRITERIA_WEIGHTS'!D17</f>
        <v>0</v>
      </c>
      <c r="C17">
        <v>4</v>
      </c>
      <c r="D17">
        <v>4</v>
      </c>
      <c r="E17">
        <v>4</v>
      </c>
      <c r="F17">
        <v>5</v>
      </c>
      <c r="G17">
        <v>4</v>
      </c>
    </row>
    <row r="18">
      <c r="A18">
        <f>'03_CRITERIA_WEIGHTS'!B18</f>
        <v>0</v>
      </c>
      <c r="B18">
        <f>'03_CRITERIA_WEIGHTS'!D18</f>
        <v>0</v>
      </c>
      <c r="C18">
        <v>4</v>
      </c>
      <c r="D18">
        <v>3</v>
      </c>
      <c r="E18">
        <v>3</v>
      </c>
      <c r="F18">
        <v>3</v>
      </c>
      <c r="G18">
        <v>3</v>
      </c>
    </row>
    <row r="19">
      <c r="A19">
        <f>'03_CRITERIA_WEIGHTS'!B19</f>
        <v>0</v>
      </c>
      <c r="B19">
        <f>'03_CRITERIA_WEIGHTS'!D19</f>
        <v>0</v>
      </c>
      <c r="C19">
        <v>4</v>
      </c>
      <c r="D19">
        <v>4</v>
      </c>
      <c r="E19">
        <v>4</v>
      </c>
      <c r="F19">
        <v>4</v>
      </c>
      <c r="G19">
        <v>16</v>
      </c>
    </row>
    <row r="20">
      <c r="A20">
        <f>'03_CRITERIA_WEIGHTS'!B20</f>
        <v>0</v>
      </c>
      <c r="B20">
        <f>'03_CRITERIA_WEIGHTS'!D20</f>
        <v>0</v>
      </c>
      <c r="C20">
        <v>3</v>
      </c>
      <c r="D20">
        <v>3</v>
      </c>
      <c r="E20">
        <v>3</v>
      </c>
      <c r="F20">
        <v>3</v>
      </c>
      <c r="G20">
        <v>6</v>
      </c>
    </row>
    <row r="21">
      <c r="A21">
        <f>'03_CRITERIA_WEIGHTS'!B21</f>
        <v>0</v>
      </c>
      <c r="B21">
        <f>'03_CRITERIA_WEIGHTS'!D21</f>
        <v>0</v>
      </c>
      <c r="C21">
        <v>23</v>
      </c>
      <c r="D21">
        <v>7</v>
      </c>
      <c r="E21">
        <v>7</v>
      </c>
      <c r="F21">
        <v>7</v>
      </c>
      <c r="G21">
        <v>7</v>
      </c>
    </row>
    <row r="23">
      <c r="A23" t="str">
        <v>TOTAL weight %</v>
      </c>
      <c r="B23">
        <f>SUM(B6:B21)</f>
        <v>0</v>
      </c>
      <c r="C23">
        <f>SUM(C6:C21)</f>
        <v>0</v>
      </c>
      <c r="D23">
        <f>SUM(D6:D21)</f>
        <v>0</v>
      </c>
      <c r="E23">
        <f>SUM(E6:E21)</f>
        <v>0</v>
      </c>
      <c r="F23">
        <f>SUM(F6:F21)</f>
        <v>0</v>
      </c>
      <c r="G23">
        <f>SUM(G6:G21)</f>
        <v>0</v>
      </c>
    </row>
    <row r="24">
      <c r="A24" t="str">
        <v>Weight check</v>
      </c>
      <c r="B24">
        <f>IF(B23=100,"OK","≠100")</f>
        <v>0</v>
      </c>
      <c r="C24">
        <f>IF(C23=100,"OK","≠100")</f>
        <v>0</v>
      </c>
      <c r="D24">
        <f>IF(D23=100,"OK","≠100")</f>
        <v>0</v>
      </c>
      <c r="E24">
        <f>IF(E23=100,"OK","≠100")</f>
        <v>0</v>
      </c>
      <c r="F24">
        <f>IF(F23=100,"OK","≠100")</f>
        <v>0</v>
      </c>
      <c r="G24">
        <f>IF(G23=100,"OK","≠100")</f>
        <v>0</v>
      </c>
    </row>
    <row r="26">
      <c r="A26" t="str">
        <v>WEIGHTED FIT BY SCENARIO (from 04 scores × scenario weights)</v>
      </c>
    </row>
    <row r="27">
      <c r="A27" t="str">
        <v>Vendor</v>
      </c>
      <c r="B27" t="str">
        <v>BASE</v>
      </c>
      <c r="C27" t="str">
        <v>COST-HEAVY</v>
      </c>
      <c r="D27" t="str">
        <v>USABILITY-HEAVY</v>
      </c>
      <c r="E27" t="str">
        <v>AUTOMATION-HEAVY</v>
      </c>
      <c r="F27" t="str">
        <v>INTEGRATIONS-HEAVY</v>
      </c>
      <c r="G27" t="str">
        <v>REPORTING-HEAVY</v>
      </c>
    </row>
    <row r="28">
      <c r="A28" t="str">
        <v>Vendor A</v>
      </c>
      <c r="B28">
        <f>'04_VENDOR_SCORING'!E23</f>
        <v>0</v>
      </c>
      <c r="C28">
        <f>IF(COUNT('04_VENDOR_SCORING'!C6:C21)=0,"",SUMPRODUCT((--ISNUMBER('04_VENDOR_SCORING'!C6:C21))*('04_VENDOR_SCORING'!C6:C21/5)*C6:C21))</f>
        <v>0</v>
      </c>
      <c r="D28">
        <f>IF(COUNT('04_VENDOR_SCORING'!C6:C21)=0,"",SUMPRODUCT((--ISNUMBER('04_VENDOR_SCORING'!C6:C21))*('04_VENDOR_SCORING'!C6:C21/5)*D6:D21))</f>
        <v>0</v>
      </c>
      <c r="E28">
        <f>IF(COUNT('04_VENDOR_SCORING'!C6:C21)=0,"",SUMPRODUCT((--ISNUMBER('04_VENDOR_SCORING'!C6:C21))*('04_VENDOR_SCORING'!C6:C21/5)*E6:E21))</f>
        <v>0</v>
      </c>
      <c r="F28">
        <f>IF(COUNT('04_VENDOR_SCORING'!C6:C21)=0,"",SUMPRODUCT((--ISNUMBER('04_VENDOR_SCORING'!C6:C21))*('04_VENDOR_SCORING'!C6:C21/5)*F6:F21))</f>
        <v>0</v>
      </c>
      <c r="G28">
        <f>IF(COUNT('04_VENDOR_SCORING'!C6:C21)=0,"",SUMPRODUCT((--ISNUMBER('04_VENDOR_SCORING'!C6:C21))*('04_VENDOR_SCORING'!C6:C21/5)*G6:G21))</f>
        <v>0</v>
      </c>
    </row>
    <row r="29">
      <c r="A29" t="str">
        <v>Vendor B</v>
      </c>
      <c r="B29">
        <f>'04_VENDOR_SCORING'!H23</f>
        <v>0</v>
      </c>
      <c r="C29">
        <f>IF(COUNT('04_VENDOR_SCORING'!F6:F21)=0,"",SUMPRODUCT((--ISNUMBER('04_VENDOR_SCORING'!F6:F21))*('04_VENDOR_SCORING'!F6:F21/5)*C6:C21))</f>
        <v>0</v>
      </c>
      <c r="D29">
        <f>IF(COUNT('04_VENDOR_SCORING'!F6:F21)=0,"",SUMPRODUCT((--ISNUMBER('04_VENDOR_SCORING'!F6:F21))*('04_VENDOR_SCORING'!F6:F21/5)*D6:D21))</f>
        <v>0</v>
      </c>
      <c r="E29">
        <f>IF(COUNT('04_VENDOR_SCORING'!F6:F21)=0,"",SUMPRODUCT((--ISNUMBER('04_VENDOR_SCORING'!F6:F21))*('04_VENDOR_SCORING'!F6:F21/5)*E6:E21))</f>
        <v>0</v>
      </c>
      <c r="F29">
        <f>IF(COUNT('04_VENDOR_SCORING'!F6:F21)=0,"",SUMPRODUCT((--ISNUMBER('04_VENDOR_SCORING'!F6:F21))*('04_VENDOR_SCORING'!F6:F21/5)*F6:F21))</f>
        <v>0</v>
      </c>
      <c r="G29">
        <f>IF(COUNT('04_VENDOR_SCORING'!F6:F21)=0,"",SUMPRODUCT((--ISNUMBER('04_VENDOR_SCORING'!F6:F21))*('04_VENDOR_SCORING'!F6:F21/5)*G6:G21))</f>
        <v>0</v>
      </c>
    </row>
    <row r="30">
      <c r="A30" t="str">
        <v>Vendor C</v>
      </c>
      <c r="B30">
        <f>'04_VENDOR_SCORING'!K23</f>
        <v>0</v>
      </c>
      <c r="C30">
        <f>IF(COUNT('04_VENDOR_SCORING'!I6:I21)=0,"",SUMPRODUCT((--ISNUMBER('04_VENDOR_SCORING'!I6:I21))*('04_VENDOR_SCORING'!I6:I21/5)*C6:C21))</f>
        <v>0</v>
      </c>
      <c r="D30">
        <f>IF(COUNT('04_VENDOR_SCORING'!I6:I21)=0,"",SUMPRODUCT((--ISNUMBER('04_VENDOR_SCORING'!I6:I21))*('04_VENDOR_SCORING'!I6:I21/5)*D6:D21))</f>
        <v>0</v>
      </c>
      <c r="E30">
        <f>IF(COUNT('04_VENDOR_SCORING'!I6:I21)=0,"",SUMPRODUCT((--ISNUMBER('04_VENDOR_SCORING'!I6:I21))*('04_VENDOR_SCORING'!I6:I21/5)*E6:E21))</f>
        <v>0</v>
      </c>
      <c r="F30">
        <f>IF(COUNT('04_VENDOR_SCORING'!I6:I21)=0,"",SUMPRODUCT((--ISNUMBER('04_VENDOR_SCORING'!I6:I21))*('04_VENDOR_SCORING'!I6:I21/5)*F6:F21))</f>
        <v>0</v>
      </c>
      <c r="G30">
        <f>IF(COUNT('04_VENDOR_SCORING'!I6:I21)=0,"",SUMPRODUCT((--ISNUMBER('04_VENDOR_SCORING'!I6:I21))*('04_VENDOR_SCORING'!I6:I21/5)*G6:G21))</f>
        <v>0</v>
      </c>
    </row>
    <row r="31">
      <c r="A31" t="str">
        <v>Vendor D</v>
      </c>
      <c r="B31">
        <f>'04_VENDOR_SCORING'!N23</f>
        <v>0</v>
      </c>
      <c r="C31">
        <f>IF(COUNT('04_VENDOR_SCORING'!L6:L21)=0,"",SUMPRODUCT((--ISNUMBER('04_VENDOR_SCORING'!L6:L21))*('04_VENDOR_SCORING'!L6:L21/5)*C6:C21))</f>
        <v>0</v>
      </c>
      <c r="D31">
        <f>IF(COUNT('04_VENDOR_SCORING'!L6:L21)=0,"",SUMPRODUCT((--ISNUMBER('04_VENDOR_SCORING'!L6:L21))*('04_VENDOR_SCORING'!L6:L21/5)*D6:D21))</f>
        <v>0</v>
      </c>
      <c r="E31">
        <f>IF(COUNT('04_VENDOR_SCORING'!L6:L21)=0,"",SUMPRODUCT((--ISNUMBER('04_VENDOR_SCORING'!L6:L21))*('04_VENDOR_SCORING'!L6:L21/5)*E6:E21))</f>
        <v>0</v>
      </c>
      <c r="F31">
        <f>IF(COUNT('04_VENDOR_SCORING'!L6:L21)=0,"",SUMPRODUCT((--ISNUMBER('04_VENDOR_SCORING'!L6:L21))*('04_VENDOR_SCORING'!L6:L21/5)*F6:F21))</f>
        <v>0</v>
      </c>
      <c r="G31">
        <f>IF(COUNT('04_VENDOR_SCORING'!L6:L21)=0,"",SUMPRODUCT((--ISNUMBER('04_VENDOR_SCORING'!L6:L21))*('04_VENDOR_SCORING'!L6:L21/5)*G6:G21))</f>
        <v>0</v>
      </c>
    </row>
    <row r="33">
      <c r="A33" t="str">
        <v>ROBUSTNESS (qualitative — fill after reviewing scenario totals)</v>
      </c>
    </row>
    <row r="34">
      <c r="A34" t="str">
        <v>Indicator</v>
      </c>
      <c r="B34" t="str">
        <v/>
      </c>
    </row>
    <row r="35">
      <c r="A35" t="str">
        <v>ROBUST / SENSITIVE / UNRESOLVED</v>
      </c>
      <c r="B35" t="str">
        <v/>
      </c>
    </row>
    <row r="36">
      <c r="A36" t="str">
        <v>Guidance</v>
      </c>
      <c r="B36" t="str">
        <v>ROBUST = same leader across most scenarios with enough evidence. SENSITIVE = leader changes under reasonable reweights. UNRESOLVED = too many N/E, UNKNOWN gates, or blank costs.</v>
      </c>
    </row>
    <row r="38">
      <c r="A38" t="str">
        <v>Note</v>
      </c>
      <c r="B38" t="str">
        <v>Scenario columns are SAMPLE redistributions — replace before treating results as final. Totals stay blank until numeric scores exist on 04.</v>
      </c>
    </row>
  </sheetData>
  <ignoredErrors>
    <ignoredError numberStoredAsText="1" sqref="A1:G38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48.83203125" customWidth="1"/>
    <col min="2" max="2" width="48.83203125" customWidth="1"/>
  </cols>
  <sheetData>
    <row r="1">
      <c r="A1" t="str">
        <v>10 — RECOMMENDATION</v>
      </c>
    </row>
    <row r="3">
      <c r="A3" t="str">
        <v>We recommend</v>
      </c>
      <c r="B3" t="str">
        <v/>
      </c>
    </row>
    <row r="4">
      <c r="A4" t="str">
        <v>Why</v>
      </c>
      <c r="B4" t="str">
        <v/>
      </c>
    </row>
    <row r="5">
      <c r="A5" t="str">
        <v>Main trade-off</v>
      </c>
      <c r="B5" t="str">
        <v/>
      </c>
    </row>
    <row r="6">
      <c r="A6" t="str">
        <v>Why not runner-up</v>
      </c>
      <c r="B6" t="str">
        <v/>
      </c>
    </row>
    <row r="8">
      <c r="A8" t="str">
        <v>Open conditions (mark Yes/No or checkbox in Excel)</v>
      </c>
    </row>
    <row r="9">
      <c r="A9" t="str">
        <v>[ ] Contract / commercial terms acceptable</v>
      </c>
      <c r="B9" t="str">
        <v/>
      </c>
    </row>
    <row r="10">
      <c r="A10" t="str">
        <v>[ ] Security / privacy review complete</v>
      </c>
      <c r="B10" t="str">
        <v/>
      </c>
    </row>
    <row r="11">
      <c r="A11" t="str">
        <v>[ ] Integration plan agreed</v>
      </c>
      <c r="B11" t="str">
        <v/>
      </c>
    </row>
    <row r="12">
      <c r="A12" t="str">
        <v>[ ] Data migration plan agreed</v>
      </c>
      <c r="B12" t="str">
        <v/>
      </c>
    </row>
    <row r="13">
      <c r="A13" t="str">
        <v>[ ] Implementation capacity confirmed</v>
      </c>
      <c r="B13" t="str">
        <v/>
      </c>
    </row>
    <row r="14">
      <c r="A14" t="str">
        <v>[ ] Executive sponsor aligned</v>
      </c>
      <c r="B14" t="str">
        <v/>
      </c>
    </row>
    <row r="16">
      <c r="A16" t="str">
        <v>Decision owner</v>
      </c>
      <c r="B16" t="str">
        <v/>
      </c>
    </row>
    <row r="17">
      <c r="A17" t="str">
        <v>Approver</v>
      </c>
      <c r="B17" t="str">
        <v/>
      </c>
    </row>
    <row r="18">
      <c r="A18" t="str">
        <v>Date</v>
      </c>
      <c r="B18" t="str">
        <v/>
      </c>
    </row>
    <row r="20">
      <c r="A20" t="str">
        <v>Next step</v>
      </c>
      <c r="B20" t="str">
        <v>Build CRM Business Case</v>
      </c>
    </row>
    <row r="21">
      <c r="A21" t="str">
        <v>Business Case resource</v>
      </c>
      <c r="B21" t="str">
        <v>https://softwareglimpse.com/resources/crm-business-case-template/</v>
      </c>
    </row>
  </sheetData>
  <ignoredErrors>
    <ignoredError numberStoredAsText="1" sqref="A1:B2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cols>
    <col min="1" max="1" width="48.83203125" customWidth="1"/>
    <col min="2" max="2" width="48.83203125" customWidth="1"/>
  </cols>
  <sheetData>
    <row r="1">
      <c r="A1" t="str">
        <v>01 — SETUP</v>
      </c>
    </row>
    <row r="3">
      <c r="A3" t="str">
        <v>Project</v>
      </c>
      <c r="B3" t="str">
        <v/>
      </c>
    </row>
    <row r="4">
      <c r="A4" t="str">
        <v>Decision owner</v>
      </c>
      <c r="B4" t="str">
        <v/>
      </c>
    </row>
    <row r="5">
      <c r="A5" t="str">
        <v>Deadline</v>
      </c>
      <c r="B5" t="str">
        <v/>
      </c>
    </row>
    <row r="6">
      <c r="A6" t="str">
        <v>Evaluation team</v>
      </c>
      <c r="B6" t="str">
        <v/>
      </c>
    </row>
    <row r="8">
      <c r="A8" t="str">
        <v>VENDOR NAMES (enter finalists — leave unused columns blank)</v>
      </c>
    </row>
    <row r="9">
      <c r="A9" t="str">
        <v>Vendor A name</v>
      </c>
      <c r="B9" t="str">
        <v/>
      </c>
    </row>
    <row r="10">
      <c r="A10" t="str">
        <v>Vendor B name</v>
      </c>
      <c r="B10" t="str">
        <v/>
      </c>
    </row>
    <row r="11">
      <c r="A11" t="str">
        <v>Vendor C name</v>
      </c>
      <c r="B11" t="str">
        <v/>
      </c>
    </row>
    <row r="12">
      <c r="A12" t="str">
        <v>Vendor D name</v>
      </c>
      <c r="B12" t="str">
        <v/>
      </c>
    </row>
    <row r="13">
      <c r="A13" t="str">
        <v>Status quo (optional)</v>
      </c>
      <c r="B13" t="str">
        <v/>
      </c>
    </row>
    <row r="15">
      <c r="A15" t="str">
        <v>DECISION RULES (prompts — answer in your words)</v>
      </c>
    </row>
    <row r="16">
      <c r="A16" t="str">
        <v>What must be true for a vendor to remain eligible?</v>
      </c>
      <c r="B16" t="str">
        <v/>
      </c>
    </row>
    <row r="17">
      <c r="A17" t="str">
        <v>How will we treat UNKNOWN gates?</v>
      </c>
      <c r="B17" t="str">
        <v/>
      </c>
    </row>
    <row r="18">
      <c r="A18" t="str">
        <v>When do weighted scores decide vs cost/risk judgement?</v>
      </c>
      <c r="B18" t="str">
        <v/>
      </c>
    </row>
    <row r="19">
      <c r="A19" t="str">
        <v>Who has final approval authority?</v>
      </c>
      <c r="B19" t="str">
        <v/>
      </c>
    </row>
    <row r="20">
      <c r="A20" t="str">
        <v>What evidence confidence is required for a recommendation?</v>
      </c>
      <c r="B20" t="str">
        <v/>
      </c>
    </row>
  </sheetData>
  <ignoredErrors>
    <ignoredError numberStoredAsText="1" sqref="A1:B20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25"/>
  <sheetViews>
    <sheetView workbookViewId="0"/>
  </sheetViews>
  <cols>
    <col min="1" max="1" width="36.83203125" customWidth="1"/>
    <col min="2" max="2" width="42.83203125" customWidth="1"/>
    <col min="3" max="3" width="12.83203125" customWidth="1"/>
    <col min="4" max="4" width="12.83203125" customWidth="1"/>
    <col min="5" max="5" width="12.83203125" customWidth="1"/>
    <col min="6" max="6" width="12.83203125" customWidth="1"/>
    <col min="7" max="7" width="12.83203125" customWidth="1"/>
  </cols>
  <sheetData>
    <row r="1">
      <c r="A1" t="str">
        <v>02 — MUST-HAVE GATES</v>
      </c>
    </row>
    <row r="3">
      <c r="A3" t="str">
        <v>Enter PASS, FAIL, or UNKNOWN in vendor columns. SAMPLE rows are examples only — replace or clear. Do not invent results.</v>
      </c>
    </row>
    <row r="5">
      <c r="A5" t="str">
        <v>Requirement</v>
      </c>
      <c r="B5" t="str">
        <v>Why mandatory</v>
      </c>
      <c r="C5" t="str">
        <v>Vendor A</v>
      </c>
      <c r="D5" t="str">
        <v>Vendor B</v>
      </c>
      <c r="E5" t="str">
        <v>Vendor C</v>
      </c>
      <c r="F5" t="str">
        <v>Vendor D</v>
      </c>
      <c r="G5" t="str">
        <v>Status quo</v>
      </c>
    </row>
    <row r="6">
      <c r="A6" t="str">
        <v>SAMPLE — Required CRM data export</v>
      </c>
      <c r="B6" t="str">
        <v>SAMPLE — Must export contacts, accounts, and history without lock-in</v>
      </c>
      <c r="C6" t="str">
        <v/>
      </c>
      <c r="D6" t="str">
        <v/>
      </c>
      <c r="E6" t="str">
        <v/>
      </c>
      <c r="F6" t="str">
        <v/>
      </c>
      <c r="G6" t="str">
        <v/>
      </c>
    </row>
    <row r="7">
      <c r="A7" t="str">
        <v>SAMPLE — Required API access</v>
      </c>
      <c r="B7" t="str">
        <v>SAMPLE — Must integrate with existing stack via documented API</v>
      </c>
      <c r="C7" t="str">
        <v/>
      </c>
      <c r="D7" t="str">
        <v/>
      </c>
      <c r="E7" t="str">
        <v/>
      </c>
      <c r="F7" t="str">
        <v/>
      </c>
      <c r="G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</row>
    <row r="17">
      <c r="A17" t="str">
        <v>COUNTS (formulas — update range if you add rows beyond row 20)</v>
      </c>
    </row>
    <row r="18">
      <c r="A18" t="str">
        <v>Pass count</v>
      </c>
      <c r="B18" t="str">
        <v/>
      </c>
      <c r="C18">
        <f>COUNTIF(C6:C20,"PASS")</f>
        <v>0</v>
      </c>
      <c r="D18">
        <f>COUNTIF(D6:D20,"PASS")</f>
        <v>0</v>
      </c>
      <c r="E18">
        <f>COUNTIF(E6:E20,"PASS")</f>
        <v>0</v>
      </c>
      <c r="F18">
        <f>COUNTIF(F6:F20,"PASS")</f>
        <v>0</v>
      </c>
      <c r="G18">
        <f>COUNTIF(G6:G20,"PASS")</f>
        <v>0</v>
      </c>
    </row>
    <row r="19">
      <c r="A19" t="str">
        <v>Fail count</v>
      </c>
      <c r="B19" t="str">
        <v/>
      </c>
      <c r="C19">
        <f>COUNTIF(C6:C20,"FAIL")</f>
        <v>0</v>
      </c>
      <c r="D19">
        <f>COUNTIF(D6:D20,"FAIL")</f>
        <v>0</v>
      </c>
      <c r="E19">
        <f>COUNTIF(E6:E20,"FAIL")</f>
        <v>0</v>
      </c>
      <c r="F19">
        <f>COUNTIF(F6:F20,"FAIL")</f>
        <v>0</v>
      </c>
      <c r="G19">
        <f>COUNTIF(G6:G20,"FAIL")</f>
        <v>0</v>
      </c>
    </row>
    <row r="20">
      <c r="A20" t="str">
        <v>Unknown count</v>
      </c>
      <c r="B20" t="str">
        <v/>
      </c>
      <c r="C20">
        <f>COUNTIF(C6:C20,"UNKNOWN")</f>
        <v>0</v>
      </c>
      <c r="D20">
        <f>COUNTIF(D6:D20,"UNKNOWN")</f>
        <v>0</v>
      </c>
      <c r="E20">
        <f>COUNTIF(E6:E20,"UNKNOWN")</f>
        <v>0</v>
      </c>
      <c r="F20">
        <f>COUNTIF(F6:F20,"UNKNOWN")</f>
        <v>0</v>
      </c>
      <c r="G20">
        <f>COUNTIF(G6:G20,"UNKNOWN")</f>
        <v>0</v>
      </c>
    </row>
    <row r="22">
      <c r="A22" t="str">
        <v>QUALIFICATION STATUS</v>
      </c>
    </row>
    <row r="23">
      <c r="A23" t="str">
        <v>Status</v>
      </c>
      <c r="B23" t="str">
        <v/>
      </c>
      <c r="C23">
        <f>IF(C19&gt;0,"DISQUALIFIED",IF(C20&gt;0,"QUALIFIED PENDING",IF(C18&gt;0,"QUALIFIED","—")))</f>
        <v>0</v>
      </c>
      <c r="D23">
        <f>IF(D19&gt;0,"DISQUALIFIED",IF(D20&gt;0,"QUALIFIED PENDING",IF(D18&gt;0,"QUALIFIED","—")))</f>
        <v>0</v>
      </c>
      <c r="E23">
        <f>IF(E19&gt;0,"DISQUALIFIED",IF(E20&gt;0,"QUALIFIED PENDING",IF(E18&gt;0,"QUALIFIED","—")))</f>
        <v>0</v>
      </c>
      <c r="F23">
        <f>IF(F19&gt;0,"DISQUALIFIED",IF(F20&gt;0,"QUALIFIED PENDING",IF(F18&gt;0,"QUALIFIED","—")))</f>
        <v>0</v>
      </c>
      <c r="G23">
        <f>IF(G19&gt;0,"DISQUALIFIED",IF(G20&gt;0,"QUALIFIED PENDING",IF(G18&gt;0,"QUALIFIED","—")))</f>
        <v>0</v>
      </c>
    </row>
    <row r="25">
      <c r="A25" t="str">
        <v>Rule</v>
      </c>
      <c r="B25" t="str">
        <v>If Fail &gt; 0 → DISQUALIFIED; else if Unknown &gt; 0 → QUALIFIED PENDING; else if Pass &gt; 0 → QUALIFIED; else —</v>
      </c>
    </row>
  </sheetData>
  <ignoredErrors>
    <ignoredError numberStoredAsText="1" sqref="A1:G25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cols>
    <col min="1" max="1" width="28.83203125" customWidth="1"/>
    <col min="2" max="2" width="22.83203125" customWidth="1"/>
    <col min="3" max="3" width="48.83203125" customWidth="1"/>
    <col min="4" max="4" width="12.83203125" customWidth="1"/>
    <col min="5" max="5" width="14.83203125" customWidth="1"/>
  </cols>
  <sheetData>
    <row r="1">
      <c r="A1" t="str">
        <v>03 — CRITERIA WEIGHTS</v>
      </c>
    </row>
    <row r="3">
      <c r="A3" t="str">
        <v>SAMPLE WEIGHTS — REPLACE WITH YOUR OWN. Rows below sum to 100%. Leave unused criteria blank or set weight to 0 after reallocating.</v>
      </c>
    </row>
    <row r="5">
      <c r="A5" t="str">
        <v>Category</v>
      </c>
      <c r="B5" t="str">
        <v>Criterion</v>
      </c>
      <c r="C5" t="str">
        <v>Why it matters</v>
      </c>
      <c r="D5" t="str">
        <v>Weight %</v>
      </c>
      <c r="E5" t="str">
        <v>Owner</v>
      </c>
    </row>
    <row r="6">
      <c r="A6" t="str">
        <v>SAMPLE — CORE CRM</v>
      </c>
      <c r="B6" t="str">
        <v>Pipeline</v>
      </c>
      <c r="C6" t="str">
        <v>SAMPLE — Visibility and stage hygiene for forecastable pipeline</v>
      </c>
      <c r="D6">
        <v>15</v>
      </c>
      <c r="E6" t="str">
        <v/>
      </c>
    </row>
    <row r="7">
      <c r="A7" t="str">
        <v>SAMPLE — CORE CRM</v>
      </c>
      <c r="B7" t="str">
        <v>Contact / account</v>
      </c>
      <c r="C7" t="str">
        <v>SAMPLE — Reliable account and contact records</v>
      </c>
      <c r="D7">
        <v>7</v>
      </c>
      <c r="E7" t="str">
        <v/>
      </c>
    </row>
    <row r="8">
      <c r="A8" t="str">
        <v>SAMPLE — CORE CRM</v>
      </c>
      <c r="B8" t="str">
        <v>Activity</v>
      </c>
      <c r="C8" t="str">
        <v>SAMPLE — Capture of calls, meetings, and tasks</v>
      </c>
      <c r="D8">
        <v>5</v>
      </c>
      <c r="E8" t="str">
        <v/>
      </c>
    </row>
    <row r="9">
      <c r="A9" t="str">
        <v>SAMPLE — SALES EXECUTION</v>
      </c>
      <c r="B9" t="str">
        <v>Automation</v>
      </c>
      <c r="C9" t="str">
        <v>SAMPLE — Reduce manual sales admin</v>
      </c>
      <c r="D9">
        <v>10</v>
      </c>
      <c r="E9" t="str">
        <v/>
      </c>
    </row>
    <row r="10">
      <c r="A10" t="str">
        <v>SAMPLE — SALES EXECUTION</v>
      </c>
      <c r="B10" t="str">
        <v>Lead management</v>
      </c>
      <c r="C10" t="str">
        <v>SAMPLE — Routing, scoring, and follow-up discipline</v>
      </c>
      <c r="D10">
        <v>7</v>
      </c>
      <c r="E10" t="str">
        <v/>
      </c>
    </row>
    <row r="11">
      <c r="A11" t="str">
        <v>SAMPLE — SALES EXECUTION</v>
      </c>
      <c r="B11" t="str">
        <v>Forecasting</v>
      </c>
      <c r="C11" t="str">
        <v>SAMPLE — Credible forecast inputs and roll-up</v>
      </c>
      <c r="D11">
        <v>5</v>
      </c>
      <c r="E11" t="str">
        <v/>
      </c>
    </row>
    <row r="12">
      <c r="A12" t="str">
        <v>SAMPLE — USABILITY</v>
      </c>
      <c r="B12" t="str">
        <v>Ease of use</v>
      </c>
      <c r="C12" t="str">
        <v>SAMPLE — Day-to-day usability for sellers</v>
      </c>
      <c r="D12">
        <v>10</v>
      </c>
      <c r="E12" t="str">
        <v/>
      </c>
    </row>
    <row r="13">
      <c r="A13" t="str">
        <v>SAMPLE — USABILITY</v>
      </c>
      <c r="B13" t="str">
        <v>Mobile</v>
      </c>
      <c r="C13" t="str">
        <v>SAMPLE — Field / on-the-go access</v>
      </c>
      <c r="D13">
        <v>3</v>
      </c>
      <c r="E13" t="str">
        <v/>
      </c>
    </row>
    <row r="14">
      <c r="A14" t="str">
        <v>SAMPLE — USABILITY</v>
      </c>
      <c r="B14" t="str">
        <v>Adoption</v>
      </c>
      <c r="C14" t="str">
        <v>SAMPLE — Likelihood teams will actually use it</v>
      </c>
      <c r="D14">
        <v>4</v>
      </c>
      <c r="E14" t="str">
        <v/>
      </c>
    </row>
    <row r="15">
      <c r="A15" t="str">
        <v>SAMPLE — PLATFORM</v>
      </c>
      <c r="B15" t="str">
        <v>Integrations</v>
      </c>
      <c r="C15" t="str">
        <v>SAMPLE — Fit with email, calendar, marketing, support</v>
      </c>
      <c r="D15">
        <v>8</v>
      </c>
      <c r="E15" t="str">
        <v/>
      </c>
    </row>
    <row r="16">
      <c r="A16" t="str">
        <v>SAMPLE — PLATFORM</v>
      </c>
      <c r="B16" t="str">
        <v>API</v>
      </c>
      <c r="C16" t="str">
        <v>SAMPLE — Extensibility and sync options</v>
      </c>
      <c r="D16">
        <v>3</v>
      </c>
      <c r="E16" t="str">
        <v/>
      </c>
    </row>
    <row r="17">
      <c r="A17" t="str">
        <v>SAMPLE — PLATFORM</v>
      </c>
      <c r="B17" t="str">
        <v>Customization</v>
      </c>
      <c r="C17" t="str">
        <v>SAMPLE — Fields, workflows, and objects you need</v>
      </c>
      <c r="D17">
        <v>5</v>
      </c>
      <c r="E17" t="str">
        <v/>
      </c>
    </row>
    <row r="18">
      <c r="A18" t="str">
        <v>SAMPLE — PLATFORM</v>
      </c>
      <c r="B18" t="str">
        <v>Admin</v>
      </c>
      <c r="C18" t="str">
        <v>SAMPLE — Administration overhead and control</v>
      </c>
      <c r="D18">
        <v>4</v>
      </c>
      <c r="E18" t="str">
        <v/>
      </c>
    </row>
    <row r="19">
      <c r="A19" t="str">
        <v>SAMPLE — OPERATIONS</v>
      </c>
      <c r="B19" t="str">
        <v>Reporting</v>
      </c>
      <c r="C19" t="str">
        <v>SAMPLE — Operational and management reporting</v>
      </c>
      <c r="D19">
        <v>5</v>
      </c>
      <c r="E19" t="str">
        <v/>
      </c>
    </row>
    <row r="20">
      <c r="A20" t="str">
        <v>SAMPLE — OPERATIONS</v>
      </c>
      <c r="B20" t="str">
        <v>Data management</v>
      </c>
      <c r="C20" t="str">
        <v>SAMPLE — Deduping, enrichment, governance</v>
      </c>
      <c r="D20">
        <v>4</v>
      </c>
      <c r="E20" t="str">
        <v/>
      </c>
    </row>
    <row r="21">
      <c r="A21" t="str">
        <v>SAMPLE — COMMERCIAL</v>
      </c>
      <c r="B21" t="str">
        <v>Value</v>
      </c>
      <c r="C21" t="str">
        <v>SAMPLE — Fit vs commercial terms (not a price claim)</v>
      </c>
      <c r="D21">
        <v>5</v>
      </c>
      <c r="E21" t="str">
        <v/>
      </c>
    </row>
    <row r="23">
      <c r="A23" t="str">
        <v>TOTAL weight %</v>
      </c>
      <c r="B23" t="str">
        <v/>
      </c>
      <c r="C23" t="str">
        <v/>
      </c>
      <c r="D23">
        <f>SUM(D6:D21)</f>
        <v>0</v>
      </c>
      <c r="E23" t="str">
        <v/>
      </c>
    </row>
    <row r="24">
      <c r="A24" t="str">
        <v>Weight check</v>
      </c>
      <c r="B24" t="str">
        <v/>
      </c>
      <c r="C24" t="str">
        <v/>
      </c>
      <c r="D24">
        <f>IF(D23=100,"WEIGHTS OK","WEIGHTS DO NOT TOTAL 100%")</f>
        <v>0</v>
      </c>
      <c r="E24" t="str">
        <v/>
      </c>
    </row>
    <row r="26">
      <c r="A26" t="str">
        <v>Note</v>
      </c>
      <c r="B26" t="str">
        <v>Replace every SAMPLE weight with your committee’s priorities before treating totals as decision-ready.</v>
      </c>
    </row>
  </sheetData>
  <ignoredErrors>
    <ignoredError numberStoredAsText="1" sqref="A1:E2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N25"/>
  <sheetViews>
    <sheetView workbookViewId="0"/>
  </sheetViews>
  <cols>
    <col min="1" max="1" width="22.83203125" customWidth="1"/>
    <col min="2" max="2" width="10.83203125" customWidth="1"/>
    <col min="3" max="3" width="10.83203125" customWidth="1"/>
    <col min="4" max="4" width="10.83203125" customWidth="1"/>
    <col min="5" max="5" width="10.83203125" customWidth="1"/>
    <col min="6" max="6" width="10.83203125" customWidth="1"/>
    <col min="7" max="7" width="10.83203125" customWidth="1"/>
    <col min="8" max="8" width="10.83203125" customWidth="1"/>
    <col min="9" max="9" width="10.83203125" customWidth="1"/>
    <col min="10" max="10" width="10.83203125" customWidth="1"/>
    <col min="11" max="11" width="10.83203125" customWidth="1"/>
    <col min="12" max="12" width="10.83203125" customWidth="1"/>
    <col min="13" max="13" width="10.83203125" customWidth="1"/>
    <col min="14" max="14" width="10.83203125" customWidth="1"/>
  </cols>
  <sheetData>
    <row r="1">
      <c r="A1" t="str">
        <v>04 — VENDOR SCORING</v>
      </c>
    </row>
    <row r="3">
      <c r="A3" t="str">
        <v>Enter Score as 1–5 or N/E. Confidence: HIGH / MEDIUM / LOW / UNKNOWN. Weighted = score/5 × weight% when score is entered. Leave scores blank until evidenced.</v>
      </c>
    </row>
    <row r="5">
      <c r="A5" t="str">
        <v>Criterion</v>
      </c>
      <c r="B5" t="str">
        <v>Weight</v>
      </c>
      <c r="C5" t="str">
        <v>A Score</v>
      </c>
      <c r="D5" t="str">
        <v>A Conf</v>
      </c>
      <c r="E5" t="str">
        <v>A Wtd</v>
      </c>
      <c r="F5" t="str">
        <v>B Score</v>
      </c>
      <c r="G5" t="str">
        <v>B Conf</v>
      </c>
      <c r="H5" t="str">
        <v>B Wtd</v>
      </c>
      <c r="I5" t="str">
        <v>C Score</v>
      </c>
      <c r="J5" t="str">
        <v>C Conf</v>
      </c>
      <c r="K5" t="str">
        <v>C Wtd</v>
      </c>
      <c r="L5" t="str">
        <v>D Score</v>
      </c>
      <c r="M5" t="str">
        <v>D Conf</v>
      </c>
      <c r="N5" t="str">
        <v>D Wtd</v>
      </c>
    </row>
    <row r="6">
      <c r="A6">
        <f>'03_CRITERIA_WEIGHTS'!B6</f>
        <v>0</v>
      </c>
      <c r="B6">
        <f>'03_CRITERIA_WEIGHTS'!D6</f>
        <v>0</v>
      </c>
      <c r="C6" t="str">
        <v/>
      </c>
      <c r="D6" t="str">
        <v/>
      </c>
      <c r="E6">
        <f>IF(OR(C6="",C6="N/E"),"",C6/5*B6)</f>
        <v>0</v>
      </c>
      <c r="F6" t="str">
        <v/>
      </c>
      <c r="G6" t="str">
        <v/>
      </c>
      <c r="H6">
        <f>IF(OR(F6="",F6="N/E"),"",F6/5*B6)</f>
        <v>0</v>
      </c>
      <c r="I6" t="str">
        <v/>
      </c>
      <c r="J6" t="str">
        <v/>
      </c>
      <c r="K6">
        <f>IF(OR(I6="",I6="N/E"),"",I6/5*B6)</f>
        <v>0</v>
      </c>
      <c r="L6" t="str">
        <v/>
      </c>
      <c r="M6" t="str">
        <v/>
      </c>
      <c r="N6">
        <f>IF(OR(L6="",L6="N/E"),"",L6/5*B6)</f>
        <v>0</v>
      </c>
    </row>
    <row r="7">
      <c r="A7">
        <f>'03_CRITERIA_WEIGHTS'!B7</f>
        <v>0</v>
      </c>
      <c r="B7">
        <f>'03_CRITERIA_WEIGHTS'!D7</f>
        <v>0</v>
      </c>
      <c r="C7" t="str">
        <v/>
      </c>
      <c r="D7" t="str">
        <v/>
      </c>
      <c r="E7">
        <f>IF(OR(C7="",C7="N/E"),"",C7/5*B7)</f>
        <v>0</v>
      </c>
      <c r="F7" t="str">
        <v/>
      </c>
      <c r="G7" t="str">
        <v/>
      </c>
      <c r="H7">
        <f>IF(OR(F7="",F7="N/E"),"",F7/5*B7)</f>
        <v>0</v>
      </c>
      <c r="I7" t="str">
        <v/>
      </c>
      <c r="J7" t="str">
        <v/>
      </c>
      <c r="K7">
        <f>IF(OR(I7="",I7="N/E"),"",I7/5*B7)</f>
        <v>0</v>
      </c>
      <c r="L7" t="str">
        <v/>
      </c>
      <c r="M7" t="str">
        <v/>
      </c>
      <c r="N7">
        <f>IF(OR(L7="",L7="N/E"),"",L7/5*B7)</f>
        <v>0</v>
      </c>
    </row>
    <row r="8">
      <c r="A8">
        <f>'03_CRITERIA_WEIGHTS'!B8</f>
        <v>0</v>
      </c>
      <c r="B8">
        <f>'03_CRITERIA_WEIGHTS'!D8</f>
        <v>0</v>
      </c>
      <c r="C8" t="str">
        <v/>
      </c>
      <c r="D8" t="str">
        <v/>
      </c>
      <c r="E8">
        <f>IF(OR(C8="",C8="N/E"),"",C8/5*B8)</f>
        <v>0</v>
      </c>
      <c r="F8" t="str">
        <v/>
      </c>
      <c r="G8" t="str">
        <v/>
      </c>
      <c r="H8">
        <f>IF(OR(F8="",F8="N/E"),"",F8/5*B8)</f>
        <v>0</v>
      </c>
      <c r="I8" t="str">
        <v/>
      </c>
      <c r="J8" t="str">
        <v/>
      </c>
      <c r="K8">
        <f>IF(OR(I8="",I8="N/E"),"",I8/5*B8)</f>
        <v>0</v>
      </c>
      <c r="L8" t="str">
        <v/>
      </c>
      <c r="M8" t="str">
        <v/>
      </c>
      <c r="N8">
        <f>IF(OR(L8="",L8="N/E"),"",L8/5*B8)</f>
        <v>0</v>
      </c>
    </row>
    <row r="9">
      <c r="A9">
        <f>'03_CRITERIA_WEIGHTS'!B9</f>
        <v>0</v>
      </c>
      <c r="B9">
        <f>'03_CRITERIA_WEIGHTS'!D9</f>
        <v>0</v>
      </c>
      <c r="C9" t="str">
        <v/>
      </c>
      <c r="D9" t="str">
        <v/>
      </c>
      <c r="E9">
        <f>IF(OR(C9="",C9="N/E"),"",C9/5*B9)</f>
        <v>0</v>
      </c>
      <c r="F9" t="str">
        <v/>
      </c>
      <c r="G9" t="str">
        <v/>
      </c>
      <c r="H9">
        <f>IF(OR(F9="",F9="N/E"),"",F9/5*B9)</f>
        <v>0</v>
      </c>
      <c r="I9" t="str">
        <v/>
      </c>
      <c r="J9" t="str">
        <v/>
      </c>
      <c r="K9">
        <f>IF(OR(I9="",I9="N/E"),"",I9/5*B9)</f>
        <v>0</v>
      </c>
      <c r="L9" t="str">
        <v/>
      </c>
      <c r="M9" t="str">
        <v/>
      </c>
      <c r="N9">
        <f>IF(OR(L9="",L9="N/E"),"",L9/5*B9)</f>
        <v>0</v>
      </c>
    </row>
    <row r="10">
      <c r="A10">
        <f>'03_CRITERIA_WEIGHTS'!B10</f>
        <v>0</v>
      </c>
      <c r="B10">
        <f>'03_CRITERIA_WEIGHTS'!D10</f>
        <v>0</v>
      </c>
      <c r="C10" t="str">
        <v/>
      </c>
      <c r="D10" t="str">
        <v/>
      </c>
      <c r="E10">
        <f>IF(OR(C10="",C10="N/E"),"",C10/5*B10)</f>
        <v>0</v>
      </c>
      <c r="F10" t="str">
        <v/>
      </c>
      <c r="G10" t="str">
        <v/>
      </c>
      <c r="H10">
        <f>IF(OR(F10="",F10="N/E"),"",F10/5*B10)</f>
        <v>0</v>
      </c>
      <c r="I10" t="str">
        <v/>
      </c>
      <c r="J10" t="str">
        <v/>
      </c>
      <c r="K10">
        <f>IF(OR(I10="",I10="N/E"),"",I10/5*B10)</f>
        <v>0</v>
      </c>
      <c r="L10" t="str">
        <v/>
      </c>
      <c r="M10" t="str">
        <v/>
      </c>
      <c r="N10">
        <f>IF(OR(L10="",L10="N/E"),"",L10/5*B10)</f>
        <v>0</v>
      </c>
    </row>
    <row r="11">
      <c r="A11">
        <f>'03_CRITERIA_WEIGHTS'!B11</f>
        <v>0</v>
      </c>
      <c r="B11">
        <f>'03_CRITERIA_WEIGHTS'!D11</f>
        <v>0</v>
      </c>
      <c r="C11" t="str">
        <v/>
      </c>
      <c r="D11" t="str">
        <v/>
      </c>
      <c r="E11">
        <f>IF(OR(C11="",C11="N/E"),"",C11/5*B11)</f>
        <v>0</v>
      </c>
      <c r="F11" t="str">
        <v/>
      </c>
      <c r="G11" t="str">
        <v/>
      </c>
      <c r="H11">
        <f>IF(OR(F11="",F11="N/E"),"",F11/5*B11)</f>
        <v>0</v>
      </c>
      <c r="I11" t="str">
        <v/>
      </c>
      <c r="J11" t="str">
        <v/>
      </c>
      <c r="K11">
        <f>IF(OR(I11="",I11="N/E"),"",I11/5*B11)</f>
        <v>0</v>
      </c>
      <c r="L11" t="str">
        <v/>
      </c>
      <c r="M11" t="str">
        <v/>
      </c>
      <c r="N11">
        <f>IF(OR(L11="",L11="N/E"),"",L11/5*B11)</f>
        <v>0</v>
      </c>
    </row>
    <row r="12">
      <c r="A12">
        <f>'03_CRITERIA_WEIGHTS'!B12</f>
        <v>0</v>
      </c>
      <c r="B12">
        <f>'03_CRITERIA_WEIGHTS'!D12</f>
        <v>0</v>
      </c>
      <c r="C12" t="str">
        <v/>
      </c>
      <c r="D12" t="str">
        <v/>
      </c>
      <c r="E12">
        <f>IF(OR(C12="",C12="N/E"),"",C12/5*B12)</f>
        <v>0</v>
      </c>
      <c r="F12" t="str">
        <v/>
      </c>
      <c r="G12" t="str">
        <v/>
      </c>
      <c r="H12">
        <f>IF(OR(F12="",F12="N/E"),"",F12/5*B12)</f>
        <v>0</v>
      </c>
      <c r="I12" t="str">
        <v/>
      </c>
      <c r="J12" t="str">
        <v/>
      </c>
      <c r="K12">
        <f>IF(OR(I12="",I12="N/E"),"",I12/5*B12)</f>
        <v>0</v>
      </c>
      <c r="L12" t="str">
        <v/>
      </c>
      <c r="M12" t="str">
        <v/>
      </c>
      <c r="N12">
        <f>IF(OR(L12="",L12="N/E"),"",L12/5*B12)</f>
        <v>0</v>
      </c>
    </row>
    <row r="13">
      <c r="A13">
        <f>'03_CRITERIA_WEIGHTS'!B13</f>
        <v>0</v>
      </c>
      <c r="B13">
        <f>'03_CRITERIA_WEIGHTS'!D13</f>
        <v>0</v>
      </c>
      <c r="C13" t="str">
        <v/>
      </c>
      <c r="D13" t="str">
        <v/>
      </c>
      <c r="E13">
        <f>IF(OR(C13="",C13="N/E"),"",C13/5*B13)</f>
        <v>0</v>
      </c>
      <c r="F13" t="str">
        <v/>
      </c>
      <c r="G13" t="str">
        <v/>
      </c>
      <c r="H13">
        <f>IF(OR(F13="",F13="N/E"),"",F13/5*B13)</f>
        <v>0</v>
      </c>
      <c r="I13" t="str">
        <v/>
      </c>
      <c r="J13" t="str">
        <v/>
      </c>
      <c r="K13">
        <f>IF(OR(I13="",I13="N/E"),"",I13/5*B13)</f>
        <v>0</v>
      </c>
      <c r="L13" t="str">
        <v/>
      </c>
      <c r="M13" t="str">
        <v/>
      </c>
      <c r="N13">
        <f>IF(OR(L13="",L13="N/E"),"",L13/5*B13)</f>
        <v>0</v>
      </c>
    </row>
    <row r="14">
      <c r="A14">
        <f>'03_CRITERIA_WEIGHTS'!B14</f>
        <v>0</v>
      </c>
      <c r="B14">
        <f>'03_CRITERIA_WEIGHTS'!D14</f>
        <v>0</v>
      </c>
      <c r="C14" t="str">
        <v/>
      </c>
      <c r="D14" t="str">
        <v/>
      </c>
      <c r="E14">
        <f>IF(OR(C14="",C14="N/E"),"",C14/5*B14)</f>
        <v>0</v>
      </c>
      <c r="F14" t="str">
        <v/>
      </c>
      <c r="G14" t="str">
        <v/>
      </c>
      <c r="H14">
        <f>IF(OR(F14="",F14="N/E"),"",F14/5*B14)</f>
        <v>0</v>
      </c>
      <c r="I14" t="str">
        <v/>
      </c>
      <c r="J14" t="str">
        <v/>
      </c>
      <c r="K14">
        <f>IF(OR(I14="",I14="N/E"),"",I14/5*B14)</f>
        <v>0</v>
      </c>
      <c r="L14" t="str">
        <v/>
      </c>
      <c r="M14" t="str">
        <v/>
      </c>
      <c r="N14">
        <f>IF(OR(L14="",L14="N/E"),"",L14/5*B14)</f>
        <v>0</v>
      </c>
    </row>
    <row r="15">
      <c r="A15">
        <f>'03_CRITERIA_WEIGHTS'!B15</f>
        <v>0</v>
      </c>
      <c r="B15">
        <f>'03_CRITERIA_WEIGHTS'!D15</f>
        <v>0</v>
      </c>
      <c r="C15" t="str">
        <v/>
      </c>
      <c r="D15" t="str">
        <v/>
      </c>
      <c r="E15">
        <f>IF(OR(C15="",C15="N/E"),"",C15/5*B15)</f>
        <v>0</v>
      </c>
      <c r="F15" t="str">
        <v/>
      </c>
      <c r="G15" t="str">
        <v/>
      </c>
      <c r="H15">
        <f>IF(OR(F15="",F15="N/E"),"",F15/5*B15)</f>
        <v>0</v>
      </c>
      <c r="I15" t="str">
        <v/>
      </c>
      <c r="J15" t="str">
        <v/>
      </c>
      <c r="K15">
        <f>IF(OR(I15="",I15="N/E"),"",I15/5*B15)</f>
        <v>0</v>
      </c>
      <c r="L15" t="str">
        <v/>
      </c>
      <c r="M15" t="str">
        <v/>
      </c>
      <c r="N15">
        <f>IF(OR(L15="",L15="N/E"),"",L15/5*B15)</f>
        <v>0</v>
      </c>
    </row>
    <row r="16">
      <c r="A16">
        <f>'03_CRITERIA_WEIGHTS'!B16</f>
        <v>0</v>
      </c>
      <c r="B16">
        <f>'03_CRITERIA_WEIGHTS'!D16</f>
        <v>0</v>
      </c>
      <c r="C16" t="str">
        <v/>
      </c>
      <c r="D16" t="str">
        <v/>
      </c>
      <c r="E16">
        <f>IF(OR(C16="",C16="N/E"),"",C16/5*B16)</f>
        <v>0</v>
      </c>
      <c r="F16" t="str">
        <v/>
      </c>
      <c r="G16" t="str">
        <v/>
      </c>
      <c r="H16">
        <f>IF(OR(F16="",F16="N/E"),"",F16/5*B16)</f>
        <v>0</v>
      </c>
      <c r="I16" t="str">
        <v/>
      </c>
      <c r="J16" t="str">
        <v/>
      </c>
      <c r="K16">
        <f>IF(OR(I16="",I16="N/E"),"",I16/5*B16)</f>
        <v>0</v>
      </c>
      <c r="L16" t="str">
        <v/>
      </c>
      <c r="M16" t="str">
        <v/>
      </c>
      <c r="N16">
        <f>IF(OR(L16="",L16="N/E"),"",L16/5*B16)</f>
        <v>0</v>
      </c>
    </row>
    <row r="17">
      <c r="A17">
        <f>'03_CRITERIA_WEIGHTS'!B17</f>
        <v>0</v>
      </c>
      <c r="B17">
        <f>'03_CRITERIA_WEIGHTS'!D17</f>
        <v>0</v>
      </c>
      <c r="C17" t="str">
        <v/>
      </c>
      <c r="D17" t="str">
        <v/>
      </c>
      <c r="E17">
        <f>IF(OR(C17="",C17="N/E"),"",C17/5*B17)</f>
        <v>0</v>
      </c>
      <c r="F17" t="str">
        <v/>
      </c>
      <c r="G17" t="str">
        <v/>
      </c>
      <c r="H17">
        <f>IF(OR(F17="",F17="N/E"),"",F17/5*B17)</f>
        <v>0</v>
      </c>
      <c r="I17" t="str">
        <v/>
      </c>
      <c r="J17" t="str">
        <v/>
      </c>
      <c r="K17">
        <f>IF(OR(I17="",I17="N/E"),"",I17/5*B17)</f>
        <v>0</v>
      </c>
      <c r="L17" t="str">
        <v/>
      </c>
      <c r="M17" t="str">
        <v/>
      </c>
      <c r="N17">
        <f>IF(OR(L17="",L17="N/E"),"",L17/5*B17)</f>
        <v>0</v>
      </c>
    </row>
    <row r="18">
      <c r="A18">
        <f>'03_CRITERIA_WEIGHTS'!B18</f>
        <v>0</v>
      </c>
      <c r="B18">
        <f>'03_CRITERIA_WEIGHTS'!D18</f>
        <v>0</v>
      </c>
      <c r="C18" t="str">
        <v/>
      </c>
      <c r="D18" t="str">
        <v/>
      </c>
      <c r="E18">
        <f>IF(OR(C18="",C18="N/E"),"",C18/5*B18)</f>
        <v>0</v>
      </c>
      <c r="F18" t="str">
        <v/>
      </c>
      <c r="G18" t="str">
        <v/>
      </c>
      <c r="H18">
        <f>IF(OR(F18="",F18="N/E"),"",F18/5*B18)</f>
        <v>0</v>
      </c>
      <c r="I18" t="str">
        <v/>
      </c>
      <c r="J18" t="str">
        <v/>
      </c>
      <c r="K18">
        <f>IF(OR(I18="",I18="N/E"),"",I18/5*B18)</f>
        <v>0</v>
      </c>
      <c r="L18" t="str">
        <v/>
      </c>
      <c r="M18" t="str">
        <v/>
      </c>
      <c r="N18">
        <f>IF(OR(L18="",L18="N/E"),"",L18/5*B18)</f>
        <v>0</v>
      </c>
    </row>
    <row r="19">
      <c r="A19">
        <f>'03_CRITERIA_WEIGHTS'!B19</f>
        <v>0</v>
      </c>
      <c r="B19">
        <f>'03_CRITERIA_WEIGHTS'!D19</f>
        <v>0</v>
      </c>
      <c r="C19" t="str">
        <v/>
      </c>
      <c r="D19" t="str">
        <v/>
      </c>
      <c r="E19">
        <f>IF(OR(C19="",C19="N/E"),"",C19/5*B19)</f>
        <v>0</v>
      </c>
      <c r="F19" t="str">
        <v/>
      </c>
      <c r="G19" t="str">
        <v/>
      </c>
      <c r="H19">
        <f>IF(OR(F19="",F19="N/E"),"",F19/5*B19)</f>
        <v>0</v>
      </c>
      <c r="I19" t="str">
        <v/>
      </c>
      <c r="J19" t="str">
        <v/>
      </c>
      <c r="K19">
        <f>IF(OR(I19="",I19="N/E"),"",I19/5*B19)</f>
        <v>0</v>
      </c>
      <c r="L19" t="str">
        <v/>
      </c>
      <c r="M19" t="str">
        <v/>
      </c>
      <c r="N19">
        <f>IF(OR(L19="",L19="N/E"),"",L19/5*B19)</f>
        <v>0</v>
      </c>
    </row>
    <row r="20">
      <c r="A20">
        <f>'03_CRITERIA_WEIGHTS'!B20</f>
        <v>0</v>
      </c>
      <c r="B20">
        <f>'03_CRITERIA_WEIGHTS'!D20</f>
        <v>0</v>
      </c>
      <c r="C20" t="str">
        <v/>
      </c>
      <c r="D20" t="str">
        <v/>
      </c>
      <c r="E20">
        <f>IF(OR(C20="",C20="N/E"),"",C20/5*B20)</f>
        <v>0</v>
      </c>
      <c r="F20" t="str">
        <v/>
      </c>
      <c r="G20" t="str">
        <v/>
      </c>
      <c r="H20">
        <f>IF(OR(F20="",F20="N/E"),"",F20/5*B20)</f>
        <v>0</v>
      </c>
      <c r="I20" t="str">
        <v/>
      </c>
      <c r="J20" t="str">
        <v/>
      </c>
      <c r="K20">
        <f>IF(OR(I20="",I20="N/E"),"",I20/5*B20)</f>
        <v>0</v>
      </c>
      <c r="L20" t="str">
        <v/>
      </c>
      <c r="M20" t="str">
        <v/>
      </c>
      <c r="N20">
        <f>IF(OR(L20="",L20="N/E"),"",L20/5*B20)</f>
        <v>0</v>
      </c>
    </row>
    <row r="21">
      <c r="A21">
        <f>'03_CRITERIA_WEIGHTS'!B21</f>
        <v>0</v>
      </c>
      <c r="B21">
        <f>'03_CRITERIA_WEIGHTS'!D21</f>
        <v>0</v>
      </c>
      <c r="C21" t="str">
        <v/>
      </c>
      <c r="D21" t="str">
        <v/>
      </c>
      <c r="E21">
        <f>IF(OR(C21="",C21="N/E"),"",C21/5*B21)</f>
        <v>0</v>
      </c>
      <c r="F21" t="str">
        <v/>
      </c>
      <c r="G21" t="str">
        <v/>
      </c>
      <c r="H21">
        <f>IF(OR(F21="",F21="N/E"),"",F21/5*B21)</f>
        <v>0</v>
      </c>
      <c r="I21" t="str">
        <v/>
      </c>
      <c r="J21" t="str">
        <v/>
      </c>
      <c r="K21">
        <f>IF(OR(I21="",I21="N/E"),"",I21/5*B21)</f>
        <v>0</v>
      </c>
      <c r="L21" t="str">
        <v/>
      </c>
      <c r="M21" t="str">
        <v/>
      </c>
      <c r="N21">
        <f>IF(OR(L21="",L21="N/E"),"",L21/5*B21)</f>
        <v>0</v>
      </c>
    </row>
    <row r="23">
      <c r="A23" t="str">
        <v>TOTALS (weighted contribution)</v>
      </c>
      <c r="B23" t="str">
        <v/>
      </c>
      <c r="C23" t="str">
        <v/>
      </c>
      <c r="D23" t="str">
        <v/>
      </c>
      <c r="E23">
        <f>SUM(E6:E21)</f>
        <v>0</v>
      </c>
      <c r="F23" t="str">
        <v/>
      </c>
      <c r="G23" t="str">
        <v/>
      </c>
      <c r="H23">
        <f>SUM(H6:H21)</f>
        <v>0</v>
      </c>
      <c r="I23" t="str">
        <v/>
      </c>
      <c r="J23" t="str">
        <v/>
      </c>
      <c r="K23">
        <f>SUM(K6:K21)</f>
        <v>0</v>
      </c>
      <c r="L23" t="str">
        <v/>
      </c>
      <c r="M23" t="str">
        <v/>
      </c>
      <c r="N23">
        <f>SUM(N6:N21)</f>
        <v>0</v>
      </c>
    </row>
    <row r="25">
      <c r="A25" t="str">
        <v>Note</v>
      </c>
      <c r="B25" t="str">
        <v>Totals are only meaningful after weights total 100% and you enter scores. N/E and blank scores contribute nothing. No ranking is invented here.</v>
      </c>
    </row>
  </sheetData>
  <ignoredErrors>
    <ignoredError numberStoredAsText="1" sqref="A1:N25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cols>
    <col min="1" max="1" width="18.83203125" customWidth="1"/>
    <col min="2" max="2" width="12.83203125" customWidth="1"/>
    <col min="3" max="3" width="22.83203125" customWidth="1"/>
    <col min="4" max="4" width="36.83203125" customWidth="1"/>
    <col min="5" max="5" width="28.83203125" customWidth="1"/>
    <col min="6" max="6" width="12.83203125" customWidth="1"/>
    <col min="7" max="7" width="14.83203125" customWidth="1"/>
    <col min="8" max="8" width="12.83203125" customWidth="1"/>
    <col min="9" max="9" width="12.83203125" customWidth="1"/>
  </cols>
  <sheetData>
    <row r="1">
      <c r="A1" t="str">
        <v>05 — EVIDENCE LOG</v>
      </c>
    </row>
    <row r="3">
      <c r="A3" t="str">
        <v>Evidence types (use in Evidence type column): Hands-on test; Trial; Vendor demo; Official documentation; Written vendor confirmation; Pricing documentation; Reference/customer evidence; Internal evaluation; Unknown</v>
      </c>
    </row>
    <row r="5">
      <c r="A5" t="str">
        <v>Criterion</v>
      </c>
      <c r="B5" t="str">
        <v>Vendor</v>
      </c>
      <c r="C5" t="str">
        <v>Evidence type</v>
      </c>
      <c r="D5" t="str">
        <v>Description</v>
      </c>
      <c r="E5" t="str">
        <v>Source/URL</v>
      </c>
      <c r="F5" t="str">
        <v>Date</v>
      </c>
      <c r="G5" t="str">
        <v>Evaluator</v>
      </c>
      <c r="H5" t="str">
        <v>Confidence</v>
      </c>
      <c r="I5" t="str">
        <v>Follow-up?</v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</row>
    <row r="19">
      <c r="A19" t="str">
        <v>Note</v>
      </c>
      <c r="B19" t="str">
        <v>Do not invent evidence. Confidence must be HIGH, MEDIUM, LOW, or UNKNOWN.</v>
      </c>
    </row>
  </sheetData>
  <ignoredErrors>
    <ignoredError numberStoredAsText="1" sqref="A1:I19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cols>
    <col min="1" max="1" width="20.83203125" customWidth="1"/>
    <col min="2" max="2" width="14.83203125" customWidth="1"/>
    <col min="3" max="3" width="14.83203125" customWidth="1"/>
    <col min="4" max="4" width="14.83203125" customWidth="1"/>
    <col min="5" max="5" width="14.83203125" customWidth="1"/>
  </cols>
  <sheetData>
    <row r="1">
      <c r="A1" t="str">
        <v>06 — COST / TCO</v>
      </c>
    </row>
    <row r="3">
      <c r="A3" t="str">
        <v>Enter only known or estimated figures. Leave unknown costs blank — blank is not zero in the decision narrative. No sample prices.</v>
      </c>
    </row>
    <row r="5">
      <c r="A5" t="str">
        <v>Cost line</v>
      </c>
      <c r="B5" t="str">
        <v>Vendor A</v>
      </c>
      <c r="C5" t="str">
        <v>Vendor B</v>
      </c>
      <c r="D5" t="str">
        <v>Vendor C</v>
      </c>
      <c r="E5" t="str">
        <v>Vendor D</v>
      </c>
    </row>
    <row r="6">
      <c r="A6" t="str">
        <v>Licences</v>
      </c>
      <c r="B6" t="str">
        <v/>
      </c>
      <c r="C6" t="str">
        <v/>
      </c>
      <c r="D6" t="str">
        <v/>
      </c>
      <c r="E6" t="str">
        <v/>
      </c>
    </row>
    <row r="7">
      <c r="A7" t="str">
        <v>Add-ons</v>
      </c>
      <c r="B7" t="str">
        <v/>
      </c>
      <c r="C7" t="str">
        <v/>
      </c>
      <c r="D7" t="str">
        <v/>
      </c>
      <c r="E7" t="str">
        <v/>
      </c>
    </row>
    <row r="8">
      <c r="A8" t="str">
        <v>Implementation</v>
      </c>
      <c r="B8" t="str">
        <v/>
      </c>
      <c r="C8" t="str">
        <v/>
      </c>
      <c r="D8" t="str">
        <v/>
      </c>
      <c r="E8" t="str">
        <v/>
      </c>
    </row>
    <row r="9">
      <c r="A9" t="str">
        <v>Migration</v>
      </c>
      <c r="B9" t="str">
        <v/>
      </c>
      <c r="C9" t="str">
        <v/>
      </c>
      <c r="D9" t="str">
        <v/>
      </c>
      <c r="E9" t="str">
        <v/>
      </c>
    </row>
    <row r="10">
      <c r="A10" t="str">
        <v>Integration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Training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Internal labour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>Support</v>
      </c>
      <c r="B13" t="str">
        <v/>
      </c>
      <c r="C13" t="str">
        <v/>
      </c>
      <c r="D13" t="str">
        <v/>
      </c>
      <c r="E13" t="str">
        <v/>
      </c>
    </row>
    <row r="14">
      <c r="A14" t="str">
        <v>Other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Year 1</v>
      </c>
      <c r="B15">
        <f>SUM(B6:B14)</f>
        <v>0</v>
      </c>
      <c r="C15">
        <f>SUM(C6:C14)</f>
        <v>0</v>
      </c>
      <c r="D15">
        <f>SUM(D6:D14)</f>
        <v>0</v>
      </c>
      <c r="E15">
        <f>SUM(E6:E14)</f>
        <v>0</v>
      </c>
    </row>
    <row r="17">
      <c r="A17" t="str">
        <v>Annual recurring</v>
      </c>
      <c r="B17" t="str">
        <v/>
      </c>
      <c r="C17" t="str">
        <v/>
      </c>
      <c r="D17" t="str">
        <v/>
      </c>
      <c r="E17" t="str">
        <v/>
      </c>
    </row>
    <row r="19">
      <c r="A19" t="str">
        <v>3-year TCO</v>
      </c>
      <c r="B19">
        <f>IF(AND(B15="",B17=""),"",IF(B15="",0,B15)+2*IF(B17="",0,B17))</f>
        <v>0</v>
      </c>
      <c r="C19">
        <f>IF(AND(C15="",C17=""),"",IF(C15="",0,C15)+2*IF(C17="",0,C17))</f>
        <v>0</v>
      </c>
      <c r="D19">
        <f>IF(AND(D15="",D17=""),"",IF(D15="",0,D15)+2*IF(D17="",0,D17))</f>
        <v>0</v>
      </c>
      <c r="E19">
        <f>IF(AND(E15="",E17=""),"",IF(E15="",0,E15)+2*IF(E17="",0,E17))</f>
        <v>0</v>
      </c>
    </row>
    <row r="21">
      <c r="A21" t="str">
        <v>Assumption</v>
      </c>
      <c r="B21" t="str">
        <v>3-year TCO = Year 1 + 2 × Annual recurring (assumes Y2 and Y3 recurring equal annual recurring). Edit if years differ. If both Year 1 and Annual recurring are blank, TCO stays blank.</v>
      </c>
    </row>
  </sheetData>
  <ignoredErrors>
    <ignoredError numberStoredAsText="1" sqref="A1:E2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cols>
    <col min="1" max="1" width="14.83203125" customWidth="1"/>
    <col min="2" max="2" width="32.83203125" customWidth="1"/>
    <col min="3" max="3" width="12.83203125" customWidth="1"/>
    <col min="4" max="4" width="12.83203125" customWidth="1"/>
    <col min="5" max="5" width="36.83203125" customWidth="1"/>
    <col min="6" max="6" width="14.83203125" customWidth="1"/>
  </cols>
  <sheetData>
    <row r="1">
      <c r="A1" t="str">
        <v>07 — RISK</v>
      </c>
    </row>
    <row r="3">
      <c r="A3" t="str">
        <v>Vendor</v>
      </c>
      <c r="B3" t="str">
        <v>Risk</v>
      </c>
      <c r="C3" t="str">
        <v>Likelihood</v>
      </c>
      <c r="D3" t="str">
        <v>Impact</v>
      </c>
      <c r="E3" t="str">
        <v>Mitigation</v>
      </c>
      <c r="F3" t="str">
        <v>Owner</v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</row>
    <row r="15">
      <c r="A15" t="str">
        <v>Note</v>
      </c>
      <c r="B15" t="str">
        <v>Likelihood / Impact: use your scale (e.g. High/Medium/Low). Do not invent residual risk ratings.</v>
      </c>
    </row>
  </sheetData>
  <ignoredErrors>
    <ignoredError numberStoredAsText="1" sqref="A1:F15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D34"/>
  <sheetViews>
    <sheetView workbookViewId="0"/>
  </sheetViews>
  <cols>
    <col min="1" max="1" width="16.83203125" customWidth="1"/>
    <col min="2" max="2" width="28.83203125" customWidth="1"/>
    <col min="3" max="3" width="22.83203125" customWidth="1"/>
    <col min="4" max="4" width="14.83203125" customWidth="1"/>
  </cols>
  <sheetData>
    <row r="1">
      <c r="A1" t="str">
        <v>08 — RESULTS DASHBOARD</v>
      </c>
    </row>
    <row r="3">
      <c r="A3" t="str">
        <v>Linked outputs only — enter data on other sheets. Do not invent rankings. Build charts in Excel from these cells if useful.</v>
      </c>
    </row>
    <row r="5">
      <c r="A5" t="str">
        <v>QUALIFICATION (from 02_MUST_HAVE_GATES)</v>
      </c>
    </row>
    <row r="6">
      <c r="A6" t="str">
        <v>Vendor</v>
      </c>
      <c r="B6" t="str">
        <v>Name (from setup)</v>
      </c>
      <c r="C6" t="str">
        <v>Qualification status</v>
      </c>
    </row>
    <row r="7">
      <c r="A7" t="str">
        <v>Vendor A</v>
      </c>
      <c r="B7">
        <f>'01_SETUP'!B9</f>
        <v>0</v>
      </c>
      <c r="C7">
        <f>'02_MUST_HAVE_GATES'!C23</f>
        <v>0</v>
      </c>
    </row>
    <row r="8">
      <c r="A8" t="str">
        <v>Vendor B</v>
      </c>
      <c r="B8">
        <f>'01_SETUP'!B10</f>
        <v>0</v>
      </c>
      <c r="C8">
        <f>'02_MUST_HAVE_GATES'!D23</f>
        <v>0</v>
      </c>
    </row>
    <row r="9">
      <c r="A9" t="str">
        <v>Vendor C</v>
      </c>
      <c r="B9">
        <f>'01_SETUP'!B11</f>
        <v>0</v>
      </c>
      <c r="C9">
        <f>'02_MUST_HAVE_GATES'!E23</f>
        <v>0</v>
      </c>
    </row>
    <row r="10">
      <c r="A10" t="str">
        <v>Vendor D</v>
      </c>
      <c r="B10">
        <f>'01_SETUP'!B12</f>
        <v>0</v>
      </c>
      <c r="C10">
        <f>'02_MUST_HAVE_GATES'!F23</f>
        <v>0</v>
      </c>
    </row>
    <row r="11">
      <c r="A11" t="str">
        <v>Status quo</v>
      </c>
      <c r="B11">
        <f>'01_SETUP'!B13</f>
        <v>0</v>
      </c>
      <c r="C11">
        <f>'02_MUST_HAVE_GATES'!G23</f>
        <v>0</v>
      </c>
    </row>
    <row r="13">
      <c r="A13" t="str">
        <v>WEIGHTED TOTALS (from 04_VENDOR_SCORING)</v>
      </c>
    </row>
    <row r="14">
      <c r="A14" t="str">
        <v>Vendor</v>
      </c>
      <c r="B14" t="str">
        <v>Weighted total</v>
      </c>
    </row>
    <row r="15">
      <c r="A15" t="str">
        <v>Vendor A</v>
      </c>
      <c r="B15">
        <f>'04_VENDOR_SCORING'!E23</f>
        <v>0</v>
      </c>
    </row>
    <row r="16">
      <c r="A16" t="str">
        <v>Vendor B</v>
      </c>
      <c r="B16">
        <f>'04_VENDOR_SCORING'!H23</f>
        <v>0</v>
      </c>
    </row>
    <row r="17">
      <c r="A17" t="str">
        <v>Vendor C</v>
      </c>
      <c r="B17">
        <f>'04_VENDOR_SCORING'!K23</f>
        <v>0</v>
      </c>
    </row>
    <row r="18">
      <c r="A18" t="str">
        <v>Vendor D</v>
      </c>
      <c r="B18">
        <f>'04_VENDOR_SCORING'!N23</f>
        <v>0</v>
      </c>
    </row>
    <row r="20">
      <c r="A20" t="str">
        <v>WEIGHT CHECK</v>
      </c>
      <c r="B20">
        <f>'03_CRITERIA_WEIGHTS'!D24</f>
        <v>0</v>
      </c>
    </row>
    <row r="22">
      <c r="A22" t="str">
        <v>TCO (from 06_COST_TCO)</v>
      </c>
    </row>
    <row r="23">
      <c r="A23" t="str">
        <v>Vendor</v>
      </c>
      <c r="B23" t="str">
        <v>Year 1</v>
      </c>
      <c r="C23" t="str">
        <v>Annual recurring</v>
      </c>
      <c r="D23" t="str">
        <v>3-year TCO</v>
      </c>
    </row>
    <row r="24">
      <c r="A24" t="str">
        <v>Vendor A</v>
      </c>
      <c r="B24">
        <f>'06_COST_TCO'!B15</f>
        <v>0</v>
      </c>
      <c r="C24">
        <f>'06_COST_TCO'!B17</f>
        <v>0</v>
      </c>
      <c r="D24">
        <f>'06_COST_TCO'!B19</f>
        <v>0</v>
      </c>
    </row>
    <row r="25">
      <c r="A25" t="str">
        <v>Vendor B</v>
      </c>
      <c r="B25">
        <f>'06_COST_TCO'!C15</f>
        <v>0</v>
      </c>
      <c r="C25">
        <f>'06_COST_TCO'!C17</f>
        <v>0</v>
      </c>
      <c r="D25">
        <f>'06_COST_TCO'!C19</f>
        <v>0</v>
      </c>
    </row>
    <row r="26">
      <c r="A26" t="str">
        <v>Vendor C</v>
      </c>
      <c r="B26">
        <f>'06_COST_TCO'!D15</f>
        <v>0</v>
      </c>
      <c r="C26">
        <f>'06_COST_TCO'!D17</f>
        <v>0</v>
      </c>
      <c r="D26">
        <f>'06_COST_TCO'!D19</f>
        <v>0</v>
      </c>
    </row>
    <row r="27">
      <c r="A27" t="str">
        <v>Vendor D</v>
      </c>
      <c r="B27">
        <f>'06_COST_TCO'!E15</f>
        <v>0</v>
      </c>
      <c r="C27">
        <f>'06_COST_TCO'!E17</f>
        <v>0</v>
      </c>
      <c r="D27">
        <f>'06_COST_TCO'!E19</f>
        <v>0</v>
      </c>
    </row>
    <row r="29">
      <c r="A29" t="str">
        <v>CHARTS</v>
      </c>
    </row>
    <row r="30">
      <c r="A30" t="str">
        <v>Build charts in Excel (Insert → Charts) from the qualification, weighted total, and TCO ranges above after you enter real data. This template does not embed fabricated chart rankings.</v>
      </c>
    </row>
    <row r="32">
      <c r="A32" t="str">
        <v>Decision notes (optional)</v>
      </c>
    </row>
    <row r="33">
      <c r="A33" t="str">
        <v/>
      </c>
    </row>
    <row r="34">
      <c r="A34" t="str">
        <v/>
      </c>
    </row>
  </sheetData>
  <ignoredErrors>
    <ignoredError numberStoredAsText="1" sqref="A1:D3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00_READ_ME</vt:lpstr>
      <vt:lpstr>01_SETUP</vt:lpstr>
      <vt:lpstr>02_MUST_HAVE_GATES</vt:lpstr>
      <vt:lpstr>03_CRITERIA_WEIGHTS</vt:lpstr>
      <vt:lpstr>04_VENDOR_SCORING</vt:lpstr>
      <vt:lpstr>05_EVIDENCE</vt:lpstr>
      <vt:lpstr>06_COST_TCO</vt:lpstr>
      <vt:lpstr>07_RISK</vt:lpstr>
      <vt:lpstr>08_RESULTS</vt:lpstr>
      <vt:lpstr>09_SENSITIVITY</vt:lpstr>
      <vt:lpstr>10_RECOMMENDATION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