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00_READ_ME" sheetId="1" r:id="rId1"/>
    <sheet name="01_EXECUTIVE_SUMMARY" sheetId="2" r:id="rId2"/>
    <sheet name="02_CURRENT_STATE" sheetId="3" r:id="rId3"/>
    <sheet name="03_BASELINE" sheetId="4" r:id="rId4"/>
    <sheet name="04_OPTIONS" sheetId="5" r:id="rId5"/>
    <sheet name="05_TCO" sheetId="6" r:id="rId6"/>
    <sheet name="06_BENEFITS" sheetId="7" r:id="rId7"/>
    <sheet name="07_FINANCIAL_MODEL" sheetId="8" r:id="rId8"/>
    <sheet name="08_RISKS" sheetId="9" r:id="rId9"/>
    <sheet name="09_IMPLEMENTATION" sheetId="10" r:id="rId10"/>
    <sheet name="10_ASSUMPTIONS" sheetId="11" r:id="rId11"/>
    <sheet name="11_DECISION" sheetId="12" r:id="rId1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cols>
    <col min="1" max="1" width="36.83203125" customWidth="1"/>
    <col min="2" max="2" width="72.83203125" customWidth="1"/>
  </cols>
  <sheetData>
    <row r="1">
      <c r="A1" t="str">
        <v>SoftwareGlimpse — CRM Business Case Template (Excel)</v>
      </c>
    </row>
    <row r="2">
      <c r="A2" t="str">
        <v>Updated</v>
      </c>
      <c r="B2" t="str">
        <v>2026-08-15</v>
      </c>
    </row>
    <row r="4">
      <c r="A4" t="str">
        <v>Purpose</v>
      </c>
    </row>
    <row r="5">
      <c r="A5" t="str">
        <v>This workbook is the calculation engine behind an approval-ready CRM business case. Use it with the PDF narrative template.</v>
      </c>
    </row>
    <row r="7">
      <c r="A7" t="str">
        <v>How to use</v>
      </c>
    </row>
    <row r="8">
      <c r="A8" t="str">
        <v>1. Enter your organisation’s inputs on Baseline, TCO, and Benefits sheets.</v>
      </c>
    </row>
    <row r="9">
      <c r="A9" t="str">
        <v>2. Mark Confidence as Verified, Estimated, Scenario, or Unknown.</v>
      </c>
    </row>
    <row r="10">
      <c r="A10" t="str">
        <v>3. Leave unknown cells blank — do not invent ROI, pricing, or vendor uplift.</v>
      </c>
    </row>
    <row r="11">
      <c r="A11" t="str">
        <v>4. SAMPLE rows are teaching examples only; replace or clear them.</v>
      </c>
    </row>
    <row r="12">
      <c r="A12" t="str">
        <v>5. Financial Model and Executive Summary pull from your inputs via formulas.</v>
      </c>
    </row>
    <row r="14">
      <c r="A14" t="str">
        <v>Confidence key</v>
      </c>
    </row>
    <row r="15">
      <c r="A15" t="str">
        <v>Verified</v>
      </c>
      <c r="B15" t="str">
        <v>Supported by known evidence</v>
      </c>
    </row>
    <row r="16">
      <c r="A16" t="str">
        <v>Estimated</v>
      </c>
      <c r="B16" t="str">
        <v>Reasoned internal estimate</v>
      </c>
    </row>
    <row r="17">
      <c r="A17" t="str">
        <v>Scenario</v>
      </c>
      <c r="B17" t="str">
        <v>Hypothetical modelling assumption</v>
      </c>
    </row>
    <row r="18">
      <c r="A18" t="str">
        <v>Unknown</v>
      </c>
      <c r="B18" t="str">
        <v>Still requires validation</v>
      </c>
    </row>
    <row r="20">
      <c r="A20" t="str">
        <v>Sheet map</v>
      </c>
    </row>
    <row r="21">
      <c r="A21" t="str">
        <v>00_READ_ME</v>
      </c>
      <c r="B21" t="str">
        <v>Instructions (this sheet)</v>
      </c>
    </row>
    <row r="22">
      <c r="A22" t="str">
        <v>01_EXECUTIVE_SUMMARY</v>
      </c>
      <c r="B22" t="str">
        <v>Auto-filled summary for sponsors</v>
      </c>
    </row>
    <row r="23">
      <c r="A23" t="str">
        <v>02_CURRENT_STATE</v>
      </c>
      <c r="B23" t="str">
        <v>Problem, systems, pain points</v>
      </c>
    </row>
    <row r="24">
      <c r="A24" t="str">
        <v>03_BASELINE</v>
      </c>
      <c r="B24" t="str">
        <v>Metrics and current cost estimate</v>
      </c>
    </row>
    <row r="25">
      <c r="A25" t="str">
        <v>04_OPTIONS</v>
      </c>
      <c r="B25" t="str">
        <v>Options A–D comparison</v>
      </c>
    </row>
    <row r="26">
      <c r="A26" t="str">
        <v>05_TCO</v>
      </c>
      <c r="B26" t="str">
        <v>Year 1 + recurring costs and 3-year TCO</v>
      </c>
    </row>
    <row r="27">
      <c r="A27" t="str">
        <v>06_BENEFITS</v>
      </c>
      <c r="B27" t="str">
        <v>Productivity, revenue scenarios, cost avoidance</v>
      </c>
    </row>
    <row r="28">
      <c r="A28" t="str">
        <v>07_FINANCIAL_MODEL</v>
      </c>
      <c r="B28" t="str">
        <v>Cash flows, payback, ROI</v>
      </c>
    </row>
    <row r="29">
      <c r="A29" t="str">
        <v>08_RISKS</v>
      </c>
      <c r="B29" t="str">
        <v>Risks and dependencies</v>
      </c>
    </row>
    <row r="30">
      <c r="A30" t="str">
        <v>09_IMPLEMENTATION</v>
      </c>
      <c r="B30" t="str">
        <v>Milestones and checkpoints</v>
      </c>
    </row>
    <row r="31">
      <c r="A31" t="str">
        <v>10_ASSUMPTIONS</v>
      </c>
      <c r="B31" t="str">
        <v>Assumptions register</v>
      </c>
    </row>
    <row r="32">
      <c r="A32" t="str">
        <v>11_DECISION</v>
      </c>
      <c r="B32" t="str">
        <v>Decision and signatures</v>
      </c>
    </row>
    <row r="34">
      <c r="A34" t="str">
        <v>Related SoftwareGlimpse tools</v>
      </c>
    </row>
    <row r="35">
      <c r="A35" t="str">
        <v>CRM Cost Calculator</v>
      </c>
      <c r="B35" t="str">
        <v>https://softwareglimpse.com/tools/crm-cost-calculator/</v>
      </c>
    </row>
    <row r="36">
      <c r="A36" t="str">
        <v>CRM TCO Calculator</v>
      </c>
      <c r="B36" t="str">
        <v>https://softwareglimpse.com/tools/crm-tco-calculator/</v>
      </c>
    </row>
    <row r="37">
      <c r="A37" t="str">
        <v>CRM Requirements Builder</v>
      </c>
      <c r="B37" t="str">
        <v>https://softwareglimpse.com/tools/crm-requirements-builder/</v>
      </c>
    </row>
    <row r="38">
      <c r="A38" t="str">
        <v>CRM Vendor Scorecard</v>
      </c>
      <c r="B38" t="str">
        <v>https://softwareglimpse.com/tools/crm-vendor-scorecard/</v>
      </c>
    </row>
    <row r="39">
      <c r="A39" t="str">
        <v>CRM Finder</v>
      </c>
      <c r="B39" t="str">
        <v>https://softwareglimpse.com/tools/crm-finder/</v>
      </c>
    </row>
    <row r="40">
      <c r="A40" t="str">
        <v>CRM Evaluation Checklist</v>
      </c>
      <c r="B40" t="str">
        <v>https://softwareglimpse.com/resources/crm-evaluation-checklist/</v>
      </c>
    </row>
    <row r="41">
      <c r="A41" t="str">
        <v>CRM Implementation Checklist</v>
      </c>
      <c r="B41" t="str">
        <v>https://softwareglimpse.com/resources/crm-implementation-checklist/</v>
      </c>
    </row>
  </sheetData>
  <ignoredErrors>
    <ignoredError numberStoredAsText="1" sqref="A1:B4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cols>
    <col min="1" max="1" width="22.83203125" customWidth="1"/>
    <col min="2" max="2" width="16.83203125" customWidth="1"/>
    <col min="3" max="3" width="16.83203125" customWidth="1"/>
    <col min="4" max="4" width="36.83203125" customWidth="1"/>
  </cols>
  <sheetData>
    <row r="1">
      <c r="A1" t="str">
        <v>09 — IMPLEMENTATION &amp; BENEFIT REALISATION</v>
      </c>
    </row>
    <row r="3">
      <c r="A3" t="str">
        <v>Milestone</v>
      </c>
      <c r="B3" t="str">
        <v>Target date</v>
      </c>
      <c r="C3" t="str">
        <v>Owner</v>
      </c>
      <c r="D3" t="str">
        <v>Success gate</v>
      </c>
    </row>
    <row r="4">
      <c r="A4" t="str">
        <v>Approval</v>
      </c>
      <c r="B4" t="str">
        <v/>
      </c>
      <c r="C4" t="str">
        <v/>
      </c>
      <c r="D4" t="str">
        <v/>
      </c>
    </row>
    <row r="5">
      <c r="A5" t="str">
        <v>Vendor / Contract</v>
      </c>
      <c r="B5" t="str">
        <v/>
      </c>
      <c r="C5" t="str">
        <v/>
      </c>
      <c r="D5" t="str">
        <v/>
      </c>
    </row>
    <row r="6">
      <c r="A6" t="str">
        <v>Design</v>
      </c>
      <c r="B6" t="str">
        <v/>
      </c>
      <c r="C6" t="str">
        <v/>
      </c>
      <c r="D6" t="str">
        <v/>
      </c>
    </row>
    <row r="7">
      <c r="A7" t="str">
        <v>Configuration</v>
      </c>
      <c r="B7" t="str">
        <v/>
      </c>
      <c r="C7" t="str">
        <v/>
      </c>
      <c r="D7" t="str">
        <v/>
      </c>
    </row>
    <row r="8">
      <c r="A8" t="str">
        <v>Migration</v>
      </c>
      <c r="B8" t="str">
        <v/>
      </c>
      <c r="C8" t="str">
        <v/>
      </c>
      <c r="D8" t="str">
        <v/>
      </c>
    </row>
    <row r="9">
      <c r="A9" t="str">
        <v>Training</v>
      </c>
      <c r="B9" t="str">
        <v/>
      </c>
      <c r="C9" t="str">
        <v/>
      </c>
      <c r="D9" t="str">
        <v/>
      </c>
    </row>
    <row r="10">
      <c r="A10" t="str">
        <v>Go-live</v>
      </c>
      <c r="B10" t="str">
        <v/>
      </c>
      <c r="C10" t="str">
        <v/>
      </c>
      <c r="D10" t="str">
        <v/>
      </c>
    </row>
    <row r="11">
      <c r="A11" t="str">
        <v>Adoption</v>
      </c>
      <c r="B11" t="str">
        <v/>
      </c>
      <c r="C11" t="str">
        <v/>
      </c>
      <c r="D11" t="str">
        <v/>
      </c>
    </row>
    <row r="12">
      <c r="A12" t="str">
        <v>Benefits review</v>
      </c>
      <c r="B12" t="str">
        <v/>
      </c>
      <c r="C12" t="str">
        <v/>
      </c>
      <c r="D12" t="str">
        <v/>
      </c>
    </row>
    <row r="14">
      <c r="A14" t="str">
        <v>Checkpoint</v>
      </c>
      <c r="B14" t="str">
        <v>Measures</v>
      </c>
      <c r="C14" t="str">
        <v>Owner</v>
      </c>
      <c r="D14" t="str">
        <v>Status</v>
      </c>
    </row>
    <row r="15">
      <c r="A15" t="str">
        <v>30-day</v>
      </c>
      <c r="B15" t="str">
        <v/>
      </c>
      <c r="C15" t="str">
        <v/>
      </c>
      <c r="D15" t="str">
        <v/>
      </c>
    </row>
    <row r="16">
      <c r="A16" t="str">
        <v>90-day</v>
      </c>
      <c r="B16" t="str">
        <v/>
      </c>
      <c r="C16" t="str">
        <v/>
      </c>
      <c r="D16" t="str">
        <v/>
      </c>
    </row>
    <row r="17">
      <c r="A17" t="str">
        <v>6-month</v>
      </c>
      <c r="B17" t="str">
        <v/>
      </c>
      <c r="C17" t="str">
        <v/>
      </c>
      <c r="D17" t="str">
        <v/>
      </c>
    </row>
    <row r="18">
      <c r="A18" t="str">
        <v>12-month</v>
      </c>
      <c r="B18" t="str">
        <v/>
      </c>
      <c r="C18" t="str">
        <v/>
      </c>
      <c r="D18" t="str">
        <v/>
      </c>
    </row>
  </sheetData>
  <ignoredErrors>
    <ignoredError numberStoredAsText="1" sqref="A1:D18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cols>
    <col min="1" max="1" width="6.83203125" customWidth="1"/>
    <col min="2" max="2" width="28.83203125" customWidth="1"/>
    <col min="3" max="3" width="14.83203125" customWidth="1"/>
    <col min="4" max="4" width="12.83203125" customWidth="1"/>
    <col min="5" max="5" width="16.83203125" customWidth="1"/>
    <col min="6" max="6" width="14.83203125" customWidth="1"/>
    <col min="7" max="7" width="14.83203125" customWidth="1"/>
    <col min="8" max="8" width="16.83203125" customWidth="1"/>
  </cols>
  <sheetData>
    <row r="1">
      <c r="A1" t="str">
        <v>10 — ASSUMPTIONS REGISTER</v>
      </c>
    </row>
    <row r="3">
      <c r="A3" t="str">
        <v>ID</v>
      </c>
      <c r="B3" t="str">
        <v>Assumption</v>
      </c>
      <c r="C3" t="str">
        <v>Value</v>
      </c>
      <c r="D3" t="str">
        <v>Type</v>
      </c>
      <c r="E3" t="str">
        <v>Source</v>
      </c>
      <c r="F3" t="str">
        <v>Owner</v>
      </c>
      <c r="G3" t="str">
        <v>Confidence</v>
      </c>
      <c r="H3" t="str">
        <v>Validation required?</v>
      </c>
    </row>
    <row r="4">
      <c r="A4" t="str">
        <v>A1</v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</row>
    <row r="5">
      <c r="A5" t="str">
        <v>A2</v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</row>
    <row r="6">
      <c r="A6" t="str">
        <v>A3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</row>
    <row r="7">
      <c r="A7" t="str">
        <v>A4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</row>
    <row r="8">
      <c r="A8" t="str">
        <v>A5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</row>
    <row r="9">
      <c r="A9" t="str">
        <v>A6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</row>
    <row r="10">
      <c r="A10" t="str">
        <v>A7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</row>
    <row r="11">
      <c r="A11" t="str">
        <v>A8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</row>
    <row r="13">
      <c r="A13" t="str">
        <v>Confidence</v>
      </c>
    </row>
    <row r="14">
      <c r="A14" t="str">
        <v>Verified = supported by known evidence</v>
      </c>
    </row>
    <row r="15">
      <c r="A15" t="str">
        <v>Estimated = reasoned internal estimate</v>
      </c>
    </row>
    <row r="16">
      <c r="A16" t="str">
        <v>Scenario = hypothetical modelling assumption</v>
      </c>
    </row>
    <row r="17">
      <c r="A17" t="str">
        <v>Unknown = still requires validation</v>
      </c>
    </row>
  </sheetData>
  <ignoredErrors>
    <ignoredError numberStoredAsText="1" sqref="A1:H17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cols>
    <col min="1" max="1" width="36.83203125" customWidth="1"/>
    <col min="2" max="2" width="40.83203125" customWidth="1"/>
  </cols>
  <sheetData>
    <row r="1">
      <c r="A1" t="str">
        <v>11 — DECISION</v>
      </c>
    </row>
    <row r="3">
      <c r="A3" t="str">
        <v>Decision requested</v>
      </c>
    </row>
    <row r="4">
      <c r="A4" t="str">
        <v/>
      </c>
    </row>
    <row r="6">
      <c r="A6" t="str">
        <v>Decision outcome (mark one)</v>
      </c>
    </row>
    <row r="7">
      <c r="A7" t="str">
        <v>Approved</v>
      </c>
      <c r="B7" t="str">
        <v/>
      </c>
    </row>
    <row r="8">
      <c r="A8" t="str">
        <v>Approved with conditions</v>
      </c>
      <c r="B8" t="str">
        <v/>
      </c>
    </row>
    <row r="9">
      <c r="A9" t="str">
        <v>More information required</v>
      </c>
      <c r="B9" t="str">
        <v/>
      </c>
    </row>
    <row r="10">
      <c r="A10" t="str">
        <v>Not approved</v>
      </c>
      <c r="B10" t="str">
        <v/>
      </c>
    </row>
    <row r="12">
      <c r="A12" t="str">
        <v>Conditions / comments</v>
      </c>
    </row>
    <row r="13">
      <c r="A13" t="str">
        <v/>
      </c>
    </row>
    <row r="14">
      <c r="A14" t="str">
        <v/>
      </c>
    </row>
    <row r="16">
      <c r="A16" t="str">
        <v>Executive sponsor</v>
      </c>
      <c r="B16" t="str">
        <v/>
      </c>
    </row>
    <row r="17">
      <c r="A17" t="str">
        <v>Finance / procurement</v>
      </c>
      <c r="B17" t="str">
        <v/>
      </c>
    </row>
    <row r="18">
      <c r="A18" t="str">
        <v>Decision date</v>
      </c>
      <c r="B18" t="str">
        <v/>
      </c>
    </row>
    <row r="20">
      <c r="A20" t="str">
        <v>Final investment summary (linked)</v>
      </c>
    </row>
    <row r="21">
      <c r="A21" t="str">
        <v>Year 1 investment</v>
      </c>
      <c r="B21">
        <f>'05_TCO'!B24</f>
        <v>0</v>
      </c>
    </row>
    <row r="22">
      <c r="A22" t="str">
        <v>Annual recurring</v>
      </c>
      <c r="B22">
        <f>'05_TCO'!B35</f>
        <v>0</v>
      </c>
    </row>
    <row r="23">
      <c r="A23" t="str">
        <v>3-year TCO</v>
      </c>
      <c r="B23">
        <f>'05_TCO'!B37</f>
        <v>0</v>
      </c>
    </row>
    <row r="24">
      <c r="A24" t="str">
        <v>Expected annual benefit</v>
      </c>
      <c r="B24">
        <f>'06_BENEFITS'!B27</f>
        <v>0</v>
      </c>
    </row>
    <row r="25">
      <c r="A25" t="str">
        <v>Expected payback (months)</v>
      </c>
      <c r="B25">
        <f>'07_FINANCIAL_MODEL'!B16</f>
        <v>0</v>
      </c>
    </row>
    <row r="26">
      <c r="A26" t="str">
        <v>ROI %</v>
      </c>
      <c r="B26">
        <f>'07_FINANCIAL_MODEL'!B15</f>
        <v>0</v>
      </c>
    </row>
    <row r="27">
      <c r="A27" t="str">
        <v>Overall confidence</v>
      </c>
      <c r="B27" t="str">
        <v/>
      </c>
    </row>
  </sheetData>
  <ignoredErrors>
    <ignoredError numberStoredAsText="1" sqref="A1:B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cols>
    <col min="1" max="1" width="32.83203125" customWidth="1"/>
    <col min="2" max="2" width="40.83203125" customWidth="1"/>
    <col min="3" max="3" width="24.83203125" customWidth="1"/>
  </cols>
  <sheetData>
    <row r="1">
      <c r="A1" t="str">
        <v>01 — EXECUTIVE SUMMARY</v>
      </c>
    </row>
    <row r="3">
      <c r="A3" t="str">
        <v>Project / Initiative</v>
      </c>
      <c r="B3" t="str">
        <v/>
      </c>
    </row>
    <row r="4">
      <c r="A4" t="str">
        <v>Business owner</v>
      </c>
      <c r="B4" t="str">
        <v/>
      </c>
    </row>
    <row r="5">
      <c r="A5" t="str">
        <v>Executive sponsor</v>
      </c>
      <c r="B5" t="str">
        <v/>
      </c>
    </row>
    <row r="6">
      <c r="A6" t="str">
        <v>Prepared by</v>
      </c>
      <c r="B6" t="str">
        <v/>
      </c>
    </row>
    <row r="7">
      <c r="A7" t="str">
        <v>Date</v>
      </c>
      <c r="B7" t="str">
        <v/>
      </c>
    </row>
    <row r="8">
      <c r="A8" t="str">
        <v>Target decision date</v>
      </c>
      <c r="B8" t="str">
        <v/>
      </c>
    </row>
    <row r="10">
      <c r="A10" t="str">
        <v>THE DECISION</v>
      </c>
    </row>
    <row r="11">
      <c r="A11" t="str">
        <v>We are requesting approval to…</v>
      </c>
      <c r="B11" t="str">
        <v/>
      </c>
    </row>
    <row r="13">
      <c r="A13" t="str">
        <v>Current problem</v>
      </c>
      <c r="B13" t="str">
        <v/>
      </c>
    </row>
    <row r="14">
      <c r="A14" t="str">
        <v>Recommended option</v>
      </c>
      <c r="B14" t="str">
        <v/>
      </c>
    </row>
    <row r="16">
      <c r="A16" t="str">
        <v>KPI</v>
      </c>
      <c r="B16" t="str">
        <v>Value</v>
      </c>
      <c r="C16" t="str">
        <v>Source sheet</v>
      </c>
    </row>
    <row r="17">
      <c r="A17" t="str">
        <v>Year 1 investment</v>
      </c>
      <c r="B17">
        <f>'05_TCO'!B24</f>
        <v>0</v>
      </c>
      <c r="C17" t="str">
        <v>05_TCO</v>
      </c>
    </row>
    <row r="18">
      <c r="A18" t="str">
        <v>Annual recurring cost</v>
      </c>
      <c r="B18">
        <f>'05_TCO'!B35</f>
        <v>0</v>
      </c>
      <c r="C18" t="str">
        <v>05_TCO</v>
      </c>
    </row>
    <row r="19">
      <c r="A19" t="str">
        <v>Estimated annual benefit</v>
      </c>
      <c r="B19">
        <f>'06_BENEFITS'!B27</f>
        <v>0</v>
      </c>
      <c r="C19" t="str">
        <v>06_BENEFITS</v>
      </c>
    </row>
    <row r="20">
      <c r="A20" t="str">
        <v>3-year TCO</v>
      </c>
      <c r="B20">
        <f>'05_TCO'!B37</f>
        <v>0</v>
      </c>
      <c r="C20" t="str">
        <v>05_TCO</v>
      </c>
    </row>
    <row r="21">
      <c r="A21" t="str">
        <v>3-year benefit</v>
      </c>
      <c r="B21">
        <f>'07_FINANCIAL_MODEL'!B13</f>
        <v>0</v>
      </c>
      <c r="C21" t="str">
        <v>07_FINANCIAL_MODEL</v>
      </c>
    </row>
    <row r="22">
      <c r="A22" t="str">
        <v>Net 3-year value</v>
      </c>
      <c r="B22">
        <f>'07_FINANCIAL_MODEL'!B14</f>
        <v>0</v>
      </c>
      <c r="C22" t="str">
        <v>07_FINANCIAL_MODEL</v>
      </c>
    </row>
    <row r="23">
      <c r="A23" t="str">
        <v>Payback (months)</v>
      </c>
      <c r="B23">
        <f>'07_FINANCIAL_MODEL'!B16</f>
        <v>0</v>
      </c>
      <c r="C23" t="str">
        <v>07_FINANCIAL_MODEL</v>
      </c>
    </row>
    <row r="24">
      <c r="A24" t="str">
        <v>ROI %</v>
      </c>
      <c r="B24">
        <f>'07_FINANCIAL_MODEL'!B15</f>
        <v>0</v>
      </c>
      <c r="C24" t="str">
        <v>07_FINANCIAL_MODEL</v>
      </c>
    </row>
    <row r="26">
      <c r="A26" t="str">
        <v>Note</v>
      </c>
      <c r="B26" t="str">
        <v>KPI cells calculate when TCO and Benefits inputs are entered. Never invent ROI.</v>
      </c>
    </row>
  </sheetData>
  <ignoredErrors>
    <ignoredError numberStoredAsText="1" sqref="A1:C2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cols>
    <col min="1" max="1" width="28.83203125" customWidth="1"/>
    <col min="2" max="2" width="22.83203125" customWidth="1"/>
    <col min="3" max="3" width="14.83203125" customWidth="1"/>
    <col min="4" max="4" width="14.83203125" customWidth="1"/>
    <col min="5" max="5" width="28.83203125" customWidth="1"/>
    <col min="6" max="6" width="22.83203125" customWidth="1"/>
  </cols>
  <sheetData>
    <row r="1">
      <c r="A1" t="str">
        <v>02 — CURRENT STATE &amp; PROBLEM</v>
      </c>
    </row>
    <row r="3">
      <c r="A3" t="str">
        <v>BUSINESS PROBLEM (2–4 sentences)</v>
      </c>
    </row>
    <row r="4">
      <c r="A4" t="str">
        <v/>
      </c>
    </row>
    <row r="5">
      <c r="A5" t="str">
        <v/>
      </c>
    </row>
    <row r="7">
      <c r="A7" t="str">
        <v>CURRENT PROCESS</v>
      </c>
    </row>
    <row r="8">
      <c r="A8" t="str">
        <v>How leads, customers, opportunities and activities are managed today:</v>
      </c>
    </row>
    <row r="9">
      <c r="A9" t="str">
        <v/>
      </c>
    </row>
    <row r="11">
      <c r="A11" t="str">
        <v>System / Tool</v>
      </c>
      <c r="B11" t="str">
        <v>Purpose</v>
      </c>
      <c r="C11" t="str">
        <v>Users</v>
      </c>
      <c r="D11" t="str">
        <v>Annual cost</v>
      </c>
      <c r="E11" t="str">
        <v>Primary limitation</v>
      </c>
      <c r="F11" t="str">
        <v>Replace / Integrate / Retain</v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  <row r="17">
      <c r="A17" t="str">
        <v>Problem</v>
      </c>
      <c r="B17" t="str">
        <v>Who is affected?</v>
      </c>
      <c r="C17" t="str">
        <v>Frequency</v>
      </c>
      <c r="D17" t="str">
        <v>Business impact</v>
      </c>
      <c r="E17" t="str">
        <v>Evidence / source</v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</row>
    <row r="24">
      <c r="A24" t="str">
        <v>Pain-point prompts (guidance only — not claims about your company)</v>
      </c>
    </row>
    <row r="25">
      <c r="A25" t="str">
        <v>Duplicate customer data</v>
      </c>
    </row>
    <row r="26">
      <c r="A26" t="str">
        <v>Manual sales reporting</v>
      </c>
    </row>
    <row r="27">
      <c r="A27" t="str">
        <v>Poor pipeline visibility</v>
      </c>
    </row>
    <row r="28">
      <c r="A28" t="str">
        <v>Missed follow-ups</v>
      </c>
    </row>
    <row r="29">
      <c r="A29" t="str">
        <v>Spreadsheet-based forecasting</v>
      </c>
    </row>
    <row r="30">
      <c r="A30" t="str">
        <v>Disconnected email / activity history</v>
      </c>
    </row>
    <row r="31">
      <c r="A31" t="str">
        <v>Low CRM adoption</v>
      </c>
    </row>
    <row r="32">
      <c r="A32" t="str">
        <v>Manual lead routing</v>
      </c>
    </row>
  </sheetData>
  <ignoredErrors>
    <ignoredError numberStoredAsText="1" sqref="A1:F3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cols>
    <col min="1" max="1" width="36.83203125" customWidth="1"/>
    <col min="2" max="2" width="16.83203125" customWidth="1"/>
    <col min="3" max="3" width="20.83203125" customWidth="1"/>
    <col min="4" max="4" width="24.83203125" customWidth="1"/>
  </cols>
  <sheetData>
    <row r="1">
      <c r="A1" t="str">
        <v>03 — BASELINE METRICS</v>
      </c>
    </row>
    <row r="3">
      <c r="A3" t="str">
        <v>Metric</v>
      </c>
      <c r="B3" t="str">
        <v>Current value</v>
      </c>
      <c r="C3" t="str">
        <v>Source</v>
      </c>
      <c r="D3" t="str">
        <v>Confidence</v>
      </c>
    </row>
    <row r="4">
      <c r="A4" t="str">
        <v>Salespeople</v>
      </c>
      <c r="B4" t="str">
        <v/>
      </c>
      <c r="C4" t="str">
        <v/>
      </c>
      <c r="D4" t="str">
        <v/>
      </c>
    </row>
    <row r="5">
      <c r="A5" t="str">
        <v>Average loaded hourly cost</v>
      </c>
      <c r="B5" t="str">
        <v/>
      </c>
      <c r="C5" t="str">
        <v/>
      </c>
      <c r="D5" t="str">
        <v/>
      </c>
    </row>
    <row r="6">
      <c r="A6" t="str">
        <v>Hours/week spent on manual admin</v>
      </c>
      <c r="B6" t="str">
        <v/>
      </c>
      <c r="C6" t="str">
        <v/>
      </c>
      <c r="D6" t="str">
        <v/>
      </c>
    </row>
    <row r="7">
      <c r="A7" t="str">
        <v>Hours/week preparing reports</v>
      </c>
      <c r="B7" t="str">
        <v/>
      </c>
      <c r="C7" t="str">
        <v/>
      </c>
      <c r="D7" t="str">
        <v/>
      </c>
    </row>
    <row r="8">
      <c r="A8" t="str">
        <v>Leads / month</v>
      </c>
      <c r="B8" t="str">
        <v/>
      </c>
      <c r="C8" t="str">
        <v/>
      </c>
      <c r="D8" t="str">
        <v/>
      </c>
    </row>
    <row r="9">
      <c r="A9" t="str">
        <v>Lead response time</v>
      </c>
      <c r="B9" t="str">
        <v/>
      </c>
      <c r="C9" t="str">
        <v/>
      </c>
      <c r="D9" t="str">
        <v/>
      </c>
    </row>
    <row r="10">
      <c r="A10" t="str">
        <v>Conversion rate</v>
      </c>
      <c r="B10" t="str">
        <v/>
      </c>
      <c r="C10" t="str">
        <v/>
      </c>
      <c r="D10" t="str">
        <v/>
      </c>
    </row>
    <row r="11">
      <c r="A11" t="str">
        <v>Average deal value</v>
      </c>
      <c r="B11" t="str">
        <v/>
      </c>
      <c r="C11" t="str">
        <v/>
      </c>
      <c r="D11" t="str">
        <v/>
      </c>
    </row>
    <row r="12">
      <c r="A12" t="str">
        <v>Win rate</v>
      </c>
      <c r="B12" t="str">
        <v/>
      </c>
      <c r="C12" t="str">
        <v/>
      </c>
      <c r="D12" t="str">
        <v/>
      </c>
    </row>
    <row r="13">
      <c r="A13" t="str">
        <v>Sales cycle length</v>
      </c>
      <c r="B13" t="str">
        <v/>
      </c>
      <c r="C13" t="str">
        <v/>
      </c>
      <c r="D13" t="str">
        <v/>
      </c>
    </row>
    <row r="14">
      <c r="A14" t="str">
        <v>Forecast accuracy</v>
      </c>
      <c r="B14" t="str">
        <v/>
      </c>
      <c r="C14" t="str">
        <v/>
      </c>
      <c r="D14" t="str">
        <v/>
      </c>
    </row>
    <row r="15">
      <c r="A15" t="str">
        <v>CRM / tool costs (annual)</v>
      </c>
      <c r="B15" t="str">
        <v/>
      </c>
      <c r="C15" t="str">
        <v/>
      </c>
      <c r="D15" t="str">
        <v/>
      </c>
    </row>
    <row r="16">
      <c r="A16" t="str">
        <v>Duplicate software costs (annual)</v>
      </c>
      <c r="B16" t="str">
        <v/>
      </c>
      <c r="C16" t="str">
        <v/>
      </c>
      <c r="D16" t="str">
        <v/>
      </c>
    </row>
    <row r="18">
      <c r="A18" t="str">
        <v>CURRENT ANNUAL COST ESTIMATE</v>
      </c>
    </row>
    <row r="19">
      <c r="A19" t="str">
        <v>Category</v>
      </c>
      <c r="B19" t="str">
        <v>Amount</v>
      </c>
      <c r="C19" t="str">
        <v>Confidence</v>
      </c>
      <c r="D19" t="str">
        <v>Notes</v>
      </c>
    </row>
    <row r="20">
      <c r="A20" t="str">
        <v>Manual administration cost</v>
      </c>
      <c r="B20" t="str">
        <v/>
      </c>
      <c r="C20" t="str">
        <v/>
      </c>
      <c r="D20" t="str">
        <v/>
      </c>
    </row>
    <row r="21">
      <c r="A21" t="str">
        <v>Reporting cost</v>
      </c>
      <c r="B21" t="str">
        <v/>
      </c>
      <c r="C21" t="str">
        <v/>
      </c>
      <c r="D21" t="str">
        <v/>
      </c>
    </row>
    <row r="22">
      <c r="A22" t="str">
        <v>Existing software cost</v>
      </c>
      <c r="B22" t="str">
        <v/>
      </c>
      <c r="C22" t="str">
        <v/>
      </c>
      <c r="D22" t="str">
        <v/>
      </c>
    </row>
    <row r="23">
      <c r="A23" t="str">
        <v>Lost productivity estimate</v>
      </c>
      <c r="B23" t="str">
        <v/>
      </c>
      <c r="C23" t="str">
        <v/>
      </c>
      <c r="D23" t="str">
        <v/>
      </c>
    </row>
    <row r="24">
      <c r="A24" t="str">
        <v>Other measurable cost</v>
      </c>
      <c r="B24" t="str">
        <v/>
      </c>
      <c r="C24" t="str">
        <v/>
      </c>
      <c r="D24" t="str">
        <v/>
      </c>
    </row>
    <row r="25">
      <c r="A25" t="str">
        <v>TOTAL ESTIMATED CURRENT ANNUAL COST</v>
      </c>
      <c r="B25">
        <f>SUM(B20:B24)</f>
        <v>0</v>
      </c>
      <c r="C25" t="str">
        <v/>
      </c>
      <c r="D25" t="str">
        <v/>
      </c>
    </row>
  </sheetData>
  <ignoredErrors>
    <ignoredError numberStoredAsText="1" sqref="A1:D2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8.83203125" customWidth="1"/>
    <col min="5" max="5" width="22.83203125" customWidth="1"/>
  </cols>
  <sheetData>
    <row r="1">
      <c r="A1" t="str">
        <v>04 — OPTIONS CONSIDERED</v>
      </c>
    </row>
    <row r="3">
      <c r="A3" t="str">
        <v>Criterion</v>
      </c>
      <c r="B3" t="str">
        <v>A — Do nothing</v>
      </c>
      <c r="C3" t="str">
        <v>B — Improve existing</v>
      </c>
      <c r="D3" t="str">
        <v>C — Implement / replace CRM</v>
      </c>
      <c r="E3" t="str">
        <v>D — Alternative tooling</v>
      </c>
    </row>
    <row r="4">
      <c r="A4" t="str">
        <v>Description</v>
      </c>
      <c r="B4" t="str">
        <v/>
      </c>
      <c r="C4" t="str">
        <v/>
      </c>
      <c r="D4" t="str">
        <v/>
      </c>
      <c r="E4" t="str">
        <v/>
      </c>
    </row>
    <row r="5">
      <c r="A5" t="str">
        <v>One-time cost</v>
      </c>
      <c r="B5" t="str">
        <v/>
      </c>
      <c r="C5" t="str">
        <v/>
      </c>
      <c r="D5" t="str">
        <v/>
      </c>
      <c r="E5" t="str">
        <v/>
      </c>
    </row>
    <row r="6">
      <c r="A6" t="str">
        <v>Annual cost</v>
      </c>
      <c r="B6" t="str">
        <v/>
      </c>
      <c r="C6" t="str">
        <v/>
      </c>
      <c r="D6" t="str">
        <v/>
      </c>
      <c r="E6" t="str">
        <v/>
      </c>
    </row>
    <row r="7">
      <c r="A7" t="str">
        <v>Expected benefit</v>
      </c>
      <c r="B7" t="str">
        <v/>
      </c>
      <c r="C7" t="str">
        <v/>
      </c>
      <c r="D7" t="str">
        <v/>
      </c>
      <c r="E7" t="str">
        <v/>
      </c>
    </row>
    <row r="8">
      <c r="A8" t="str">
        <v>Time to value</v>
      </c>
      <c r="B8" t="str">
        <v/>
      </c>
      <c r="C8" t="str">
        <v/>
      </c>
      <c r="D8" t="str">
        <v/>
      </c>
      <c r="E8" t="str">
        <v/>
      </c>
    </row>
    <row r="9">
      <c r="A9" t="str">
        <v>Risk</v>
      </c>
      <c r="B9" t="str">
        <v/>
      </c>
      <c r="C9" t="str">
        <v/>
      </c>
      <c r="D9" t="str">
        <v/>
      </c>
      <c r="E9" t="str">
        <v/>
      </c>
    </row>
    <row r="10">
      <c r="A10" t="str">
        <v>Strategic fit</v>
      </c>
      <c r="B10" t="str">
        <v/>
      </c>
      <c r="C10" t="str">
        <v/>
      </c>
      <c r="D10" t="str">
        <v/>
      </c>
      <c r="E10" t="str">
        <v/>
      </c>
    </row>
    <row r="12">
      <c r="A12" t="str">
        <v>Recommended option (A/B/C/D)</v>
      </c>
      <c r="B12" t="str">
        <v/>
      </c>
    </row>
    <row r="13">
      <c r="A13" t="str">
        <v>Why the recommended option?</v>
      </c>
    </row>
    <row r="14">
      <c r="A14" t="str">
        <v/>
      </c>
    </row>
    <row r="15">
      <c r="A15" t="str">
        <v/>
      </c>
    </row>
  </sheetData>
  <ignoredErrors>
    <ignoredError numberStoredAsText="1" sqref="A1:E1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D39"/>
  <sheetViews>
    <sheetView workbookViewId="0"/>
  </sheetViews>
  <cols>
    <col min="1" max="1" width="36.83203125" customWidth="1"/>
    <col min="2" max="2" width="14.83203125" customWidth="1"/>
    <col min="3" max="3" width="14.83203125" customWidth="1"/>
    <col min="4" max="4" width="36.83203125" customWidth="1"/>
  </cols>
  <sheetData>
    <row r="1">
      <c r="A1" t="str">
        <v>05 — CRM INVESTMENT / TCO</v>
      </c>
    </row>
    <row r="3">
      <c r="A3" t="str">
        <v>ASSUMPTIONS</v>
      </c>
    </row>
    <row r="4">
      <c r="A4" t="str">
        <v>Number of users</v>
      </c>
      <c r="B4" t="str">
        <v/>
      </c>
      <c r="C4" t="str">
        <v>Confidence</v>
      </c>
      <c r="D4" t="str">
        <v/>
      </c>
    </row>
    <row r="5">
      <c r="A5" t="str">
        <v>Plan / tier</v>
      </c>
      <c r="B5" t="str">
        <v/>
      </c>
      <c r="C5" t="str">
        <v>Confidence</v>
      </c>
      <c r="D5" t="str">
        <v/>
      </c>
    </row>
    <row r="6">
      <c r="A6" t="str">
        <v>Billing cycle</v>
      </c>
      <c r="B6" t="str">
        <v/>
      </c>
      <c r="C6" t="str">
        <v>Confidence</v>
      </c>
      <c r="D6" t="str">
        <v/>
      </c>
    </row>
    <row r="7">
      <c r="A7" t="str">
        <v>Growth in seats (Y2/Y3)</v>
      </c>
      <c r="B7" t="str">
        <v/>
      </c>
      <c r="C7" t="str">
        <v>Confidence</v>
      </c>
      <c r="D7" t="str">
        <v/>
      </c>
    </row>
    <row r="8">
      <c r="A8" t="str">
        <v>Implementation duration (months)</v>
      </c>
      <c r="B8" t="str">
        <v/>
      </c>
      <c r="C8" t="str">
        <v>Confidence</v>
      </c>
      <c r="D8" t="str">
        <v/>
      </c>
    </row>
    <row r="9">
      <c r="A9" t="str">
        <v>Contingency %</v>
      </c>
      <c r="B9" t="str">
        <v/>
      </c>
      <c r="C9" t="str">
        <v>Confidence</v>
      </c>
      <c r="D9" t="str">
        <v/>
      </c>
    </row>
    <row r="11">
      <c r="A11" t="str">
        <v>YEAR 1 COSTS</v>
      </c>
    </row>
    <row r="12">
      <c r="A12" t="str">
        <v>Line item</v>
      </c>
      <c r="B12" t="str">
        <v>Amount</v>
      </c>
      <c r="C12" t="str">
        <v>Confidence</v>
      </c>
      <c r="D12" t="str">
        <v>Notes</v>
      </c>
    </row>
    <row r="13">
      <c r="A13" t="str">
        <v>Software licences</v>
      </c>
      <c r="B13" t="str">
        <v/>
      </c>
      <c r="C13" t="str">
        <v/>
      </c>
      <c r="D13" t="str">
        <v/>
      </c>
    </row>
    <row r="14">
      <c r="A14" t="str">
        <v>Required add-ons</v>
      </c>
      <c r="B14" t="str">
        <v/>
      </c>
      <c r="C14" t="str">
        <v/>
      </c>
      <c r="D14" t="str">
        <v/>
      </c>
    </row>
    <row r="15">
      <c r="A15" t="str">
        <v>Implementation partner</v>
      </c>
      <c r="B15" t="str">
        <v/>
      </c>
      <c r="C15" t="str">
        <v/>
      </c>
      <c r="D15" t="str">
        <v/>
      </c>
    </row>
    <row r="16">
      <c r="A16" t="str">
        <v>Internal implementation effort</v>
      </c>
      <c r="B16" t="str">
        <v/>
      </c>
      <c r="C16" t="str">
        <v/>
      </c>
      <c r="D16" t="str">
        <v/>
      </c>
    </row>
    <row r="17">
      <c r="A17" t="str">
        <v>Data migration</v>
      </c>
      <c r="B17" t="str">
        <v/>
      </c>
      <c r="C17" t="str">
        <v/>
      </c>
      <c r="D17" t="str">
        <v/>
      </c>
    </row>
    <row r="18">
      <c r="A18" t="str">
        <v>Integrations</v>
      </c>
      <c r="B18" t="str">
        <v/>
      </c>
      <c r="C18" t="str">
        <v/>
      </c>
      <c r="D18" t="str">
        <v/>
      </c>
    </row>
    <row r="19">
      <c r="A19" t="str">
        <v>Training</v>
      </c>
      <c r="B19" t="str">
        <v/>
      </c>
      <c r="C19" t="str">
        <v/>
      </c>
      <c r="D19" t="str">
        <v/>
      </c>
    </row>
    <row r="20">
      <c r="A20" t="str">
        <v>Change management</v>
      </c>
      <c r="B20" t="str">
        <v/>
      </c>
      <c r="C20" t="str">
        <v/>
      </c>
      <c r="D20" t="str">
        <v/>
      </c>
    </row>
    <row r="21">
      <c r="A21" t="str">
        <v>Customisation</v>
      </c>
      <c r="B21" t="str">
        <v/>
      </c>
      <c r="C21" t="str">
        <v/>
      </c>
      <c r="D21" t="str">
        <v/>
      </c>
    </row>
    <row r="22">
      <c r="A22" t="str">
        <v>Security / compliance work</v>
      </c>
      <c r="B22" t="str">
        <v/>
      </c>
      <c r="C22" t="str">
        <v/>
      </c>
      <c r="D22" t="str">
        <v/>
      </c>
    </row>
    <row r="23">
      <c r="A23" t="str">
        <v>Contingency</v>
      </c>
      <c r="B23" t="str">
        <v/>
      </c>
      <c r="C23" t="str">
        <v/>
      </c>
      <c r="D23" t="str">
        <v/>
      </c>
    </row>
    <row r="24">
      <c r="A24" t="str">
        <v>YEAR 1 INVESTMENT</v>
      </c>
      <c r="B24">
        <f>SUM(B13:B23)</f>
        <v>0</v>
      </c>
      <c r="C24" t="str">
        <v/>
      </c>
      <c r="D24" t="str">
        <v/>
      </c>
    </row>
    <row r="26">
      <c r="A26" t="str">
        <v>YEAR 2+ RECURRING (annual)</v>
      </c>
    </row>
    <row r="27">
      <c r="A27" t="str">
        <v>Line item</v>
      </c>
      <c r="B27" t="str">
        <v>Amount</v>
      </c>
      <c r="C27" t="str">
        <v>Confidence</v>
      </c>
      <c r="D27" t="str">
        <v>Notes</v>
      </c>
    </row>
    <row r="28">
      <c r="A28" t="str">
        <v>Licences</v>
      </c>
      <c r="B28" t="str">
        <v/>
      </c>
      <c r="C28" t="str">
        <v/>
      </c>
      <c r="D28" t="str">
        <v/>
      </c>
    </row>
    <row r="29">
      <c r="A29" t="str">
        <v>Add-ons</v>
      </c>
      <c r="B29" t="str">
        <v/>
      </c>
      <c r="C29" t="str">
        <v/>
      </c>
      <c r="D29" t="str">
        <v/>
      </c>
    </row>
    <row r="30">
      <c r="A30" t="str">
        <v>Administration</v>
      </c>
      <c r="B30" t="str">
        <v/>
      </c>
      <c r="C30" t="str">
        <v/>
      </c>
      <c r="D30" t="str">
        <v/>
      </c>
    </row>
    <row r="31">
      <c r="A31" t="str">
        <v>Support</v>
      </c>
      <c r="B31" t="str">
        <v/>
      </c>
      <c r="C31" t="str">
        <v/>
      </c>
      <c r="D31" t="str">
        <v/>
      </c>
    </row>
    <row r="32">
      <c r="A32" t="str">
        <v>Integration / platform costs</v>
      </c>
      <c r="B32" t="str">
        <v/>
      </c>
      <c r="C32" t="str">
        <v/>
      </c>
      <c r="D32" t="str">
        <v/>
      </c>
    </row>
    <row r="33">
      <c r="A33" t="str">
        <v>Ongoing training</v>
      </c>
      <c r="B33" t="str">
        <v/>
      </c>
      <c r="C33" t="str">
        <v/>
      </c>
      <c r="D33" t="str">
        <v/>
      </c>
    </row>
    <row r="34">
      <c r="A34" t="str">
        <v>Other</v>
      </c>
      <c r="B34" t="str">
        <v/>
      </c>
      <c r="C34" t="str">
        <v/>
      </c>
      <c r="D34" t="str">
        <v/>
      </c>
    </row>
    <row r="35">
      <c r="A35" t="str">
        <v>ANNUAL RECURRING COST</v>
      </c>
      <c r="B35">
        <f>SUM(B28:B34)</f>
        <v>0</v>
      </c>
      <c r="C35" t="str">
        <v/>
      </c>
      <c r="D35" t="str">
        <v/>
      </c>
    </row>
    <row r="37">
      <c r="A37" t="str">
        <v>3-YEAR TCO</v>
      </c>
      <c r="B37">
        <f>B24+B35+B35</f>
        <v>0</v>
      </c>
      <c r="C37" t="str">
        <v/>
      </c>
      <c r="D37" t="str">
        <v>Year 1 + 2× annual recurring (edit if Y2≠Y3)</v>
      </c>
    </row>
    <row r="39">
      <c r="A39" t="str">
        <v>Note</v>
      </c>
      <c r="B39" t="str">
        <v>Enter only known or estimated figures. Leave blank when Unknown. Do not invent licence prices.</v>
      </c>
    </row>
  </sheetData>
  <ignoredErrors>
    <ignoredError numberStoredAsText="1" sqref="A1:D39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28"/>
  <sheetViews>
    <sheetView workbookViewId="0"/>
  </sheetViews>
  <cols>
    <col min="1" max="1" width="36.83203125" customWidth="1"/>
    <col min="2" max="2" width="18.83203125" customWidth="1"/>
    <col min="3" max="3" width="18.83203125" customWidth="1"/>
    <col min="4" max="4" width="36.83203125" customWidth="1"/>
  </cols>
  <sheetData>
    <row r="1">
      <c r="A1" t="str">
        <v>06 — BENEFITS MODEL</v>
      </c>
    </row>
    <row r="3">
      <c r="A3" t="str">
        <v>PRODUCTIVITY SAVINGS</v>
      </c>
    </row>
    <row r="4">
      <c r="A4" t="str">
        <v>Input</v>
      </c>
      <c r="B4" t="str">
        <v>Value</v>
      </c>
      <c r="C4" t="str">
        <v>Confidence</v>
      </c>
      <c r="D4" t="str">
        <v>Notes</v>
      </c>
    </row>
    <row r="5">
      <c r="A5" t="str">
        <v>Users</v>
      </c>
      <c r="B5" t="str">
        <v/>
      </c>
      <c r="C5" t="str">
        <v>Estimated</v>
      </c>
      <c r="D5" t="str">
        <v/>
      </c>
    </row>
    <row r="6">
      <c r="A6" t="str">
        <v>Hours saved / week</v>
      </c>
      <c r="B6" t="str">
        <v/>
      </c>
      <c r="C6" t="str">
        <v>Scenario</v>
      </c>
      <c r="D6" t="str">
        <v>Do not treat as guaranteed</v>
      </c>
    </row>
    <row r="7">
      <c r="A7" t="str">
        <v>Loaded hourly cost</v>
      </c>
      <c r="B7" t="str">
        <v/>
      </c>
      <c r="C7" t="str">
        <v>Estimated</v>
      </c>
      <c r="D7" t="str">
        <v/>
      </c>
    </row>
    <row r="8">
      <c r="A8" t="str">
        <v>Working weeks / year</v>
      </c>
      <c r="B8">
        <v>48</v>
      </c>
      <c r="C8" t="str">
        <v>Estimated</v>
      </c>
      <c r="D8" t="str">
        <v>SAMPLE default — edit or clear</v>
      </c>
    </row>
    <row r="9">
      <c r="A9" t="str">
        <v>Annual productivity value</v>
      </c>
      <c r="B9">
        <f>IF(COUNTBLANK(B5:B7)&gt;0,"",B5*B6*B7*B8)</f>
        <v>0</v>
      </c>
      <c r="C9" t="str">
        <v/>
      </c>
      <c r="D9" t="str">
        <v/>
      </c>
    </row>
    <row r="11">
      <c r="A11" t="str">
        <v>REVENUE IMPROVEMENT (scenario assumptions only)</v>
      </c>
    </row>
    <row r="12">
      <c r="A12" t="str">
        <v>Lever</v>
      </c>
      <c r="B12" t="str">
        <v>Assumption</v>
      </c>
      <c r="C12" t="str">
        <v>Est. annual impact</v>
      </c>
      <c r="D12" t="str">
        <v>Confidence</v>
      </c>
    </row>
    <row r="13">
      <c r="A13" t="str">
        <v>Lead conversion improvement</v>
      </c>
      <c r="B13" t="str">
        <v/>
      </c>
      <c r="C13" t="str">
        <v/>
      </c>
      <c r="D13" t="str">
        <v>Scenario</v>
      </c>
    </row>
    <row r="14">
      <c r="A14" t="str">
        <v>Win-rate improvement</v>
      </c>
      <c r="B14" t="str">
        <v/>
      </c>
      <c r="C14" t="str">
        <v/>
      </c>
      <c r="D14" t="str">
        <v>Scenario</v>
      </c>
    </row>
    <row r="15">
      <c r="A15" t="str">
        <v>Sales-cycle improvement</v>
      </c>
      <c r="B15" t="str">
        <v/>
      </c>
      <c r="C15" t="str">
        <v/>
      </c>
      <c r="D15" t="str">
        <v>Scenario</v>
      </c>
    </row>
    <row r="16">
      <c r="A16" t="str">
        <v>Recovered opportunities</v>
      </c>
      <c r="B16" t="str">
        <v/>
      </c>
      <c r="C16" t="str">
        <v/>
      </c>
      <c r="D16" t="str">
        <v>Scenario</v>
      </c>
    </row>
    <row r="17">
      <c r="A17" t="str">
        <v>Subtotal revenue scenarios</v>
      </c>
      <c r="B17">
        <f>SUM(C13:C16)</f>
        <v>0</v>
      </c>
      <c r="C17" t="str">
        <v/>
      </c>
      <c r="D17" t="str">
        <v/>
      </c>
    </row>
    <row r="19">
      <c r="A19" t="str">
        <v>COST AVOIDANCE</v>
      </c>
    </row>
    <row r="20">
      <c r="A20" t="str">
        <v>Item</v>
      </c>
      <c r="B20" t="str">
        <v>Annual amount</v>
      </c>
      <c r="C20" t="str">
        <v>Confidence</v>
      </c>
      <c r="D20" t="str">
        <v>Notes</v>
      </c>
    </row>
    <row r="21">
      <c r="A21" t="str">
        <v>Tools retired</v>
      </c>
      <c r="B21" t="str">
        <v/>
      </c>
      <c r="C21" t="str">
        <v/>
      </c>
      <c r="D21" t="str">
        <v/>
      </c>
    </row>
    <row r="22">
      <c r="A22" t="str">
        <v>Manual processes removed</v>
      </c>
      <c r="B22" t="str">
        <v/>
      </c>
      <c r="C22" t="str">
        <v/>
      </c>
      <c r="D22" t="str">
        <v/>
      </c>
    </row>
    <row r="23">
      <c r="A23" t="str">
        <v>External services reduced</v>
      </c>
      <c r="B23" t="str">
        <v/>
      </c>
      <c r="C23" t="str">
        <v/>
      </c>
      <c r="D23" t="str">
        <v/>
      </c>
    </row>
    <row r="24">
      <c r="A24" t="str">
        <v>Other savings</v>
      </c>
      <c r="B24" t="str">
        <v/>
      </c>
      <c r="C24" t="str">
        <v/>
      </c>
      <c r="D24" t="str">
        <v/>
      </c>
    </row>
    <row r="25">
      <c r="A25" t="str">
        <v>Subtotal cost avoidance</v>
      </c>
      <c r="B25">
        <f>SUM(B21:B24)</f>
        <v>0</v>
      </c>
      <c r="C25" t="str">
        <v/>
      </c>
      <c r="D25" t="str">
        <v/>
      </c>
    </row>
    <row r="27">
      <c r="A27" t="str">
        <v>ANNUAL MEASURABLE BENEFIT</v>
      </c>
      <c r="B27">
        <f>IF(AND(B9="",B17=0,B25=0),"",IF(B9="",0,B9)+B17+B25)</f>
        <v>0</v>
      </c>
      <c r="C27" t="str">
        <v/>
      </c>
      <c r="D27" t="str">
        <v/>
      </c>
    </row>
    <row r="28">
      <c r="A28" t="str">
        <v>Unquantified strategic benefits</v>
      </c>
      <c r="B28" t="str">
        <v/>
      </c>
      <c r="C28" t="str">
        <v/>
      </c>
      <c r="D28" t="str">
        <v>Do not force into ROI</v>
      </c>
    </row>
  </sheetData>
  <ignoredErrors>
    <ignoredError numberStoredAsText="1" sqref="A1:D28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cols>
    <col min="1" max="1" width="28.83203125" customWidth="1"/>
    <col min="2" max="2" width="16.83203125" customWidth="1"/>
    <col min="3" max="3" width="14.83203125" customWidth="1"/>
    <col min="4" max="4" width="18.83203125" customWidth="1"/>
    <col min="5" max="5" width="18.83203125" customWidth="1"/>
  </cols>
  <sheetData>
    <row r="1">
      <c r="A1" t="str">
        <v>07 — FINANCIAL MODEL</v>
      </c>
    </row>
    <row r="3">
      <c r="A3" t="str">
        <v>Linked inputs</v>
      </c>
    </row>
    <row r="4">
      <c r="A4" t="str">
        <v>Year 1 cost</v>
      </c>
      <c r="B4">
        <f>'05_TCO'!B24</f>
        <v>0</v>
      </c>
    </row>
    <row r="5">
      <c r="A5" t="str">
        <v>Annual recurring</v>
      </c>
      <c r="B5">
        <f>'05_TCO'!B35</f>
        <v>0</v>
      </c>
    </row>
    <row r="6">
      <c r="A6" t="str">
        <v>Annual benefit</v>
      </c>
      <c r="B6">
        <f>'06_BENEFITS'!B27</f>
        <v>0</v>
      </c>
    </row>
    <row r="8">
      <c r="A8" t="str">
        <v>Year</v>
      </c>
      <c r="B8" t="str">
        <v>Costs</v>
      </c>
      <c r="C8" t="str">
        <v>Benefits</v>
      </c>
      <c r="D8" t="str">
        <v>Net cash impact</v>
      </c>
      <c r="E8" t="str">
        <v>Cumulative impact</v>
      </c>
    </row>
    <row r="9">
      <c r="A9" t="str">
        <v>Year 1</v>
      </c>
      <c r="B9">
        <f>B4</f>
        <v>0</v>
      </c>
      <c r="C9">
        <f>B6</f>
        <v>0</v>
      </c>
      <c r="D9">
        <f>IF(OR(B9="",C9=""),"",C9-B9)</f>
        <v>0</v>
      </c>
      <c r="E9">
        <f>D9</f>
        <v>0</v>
      </c>
    </row>
    <row r="10">
      <c r="A10" t="str">
        <v>Year 2</v>
      </c>
      <c r="B10">
        <f>B5</f>
        <v>0</v>
      </c>
      <c r="C10">
        <f>B6</f>
        <v>0</v>
      </c>
      <c r="D10">
        <f>IF(OR(B10="",C10=""),"",C10-B10)</f>
        <v>0</v>
      </c>
      <c r="E10">
        <f>IF(OR(E9="",D10=""),"",E9+D10)</f>
        <v>0</v>
      </c>
    </row>
    <row r="11">
      <c r="A11" t="str">
        <v>Year 3</v>
      </c>
      <c r="B11">
        <f>B5</f>
        <v>0</v>
      </c>
      <c r="C11">
        <f>B6</f>
        <v>0</v>
      </c>
      <c r="D11">
        <f>IF(OR(B11="",C11=""),"",C11-B11)</f>
        <v>0</v>
      </c>
      <c r="E11">
        <f>IF(OR(E10="",D11=""),"",E10+D11)</f>
        <v>0</v>
      </c>
    </row>
    <row r="13">
      <c r="A13" t="str">
        <v>3-year benefit</v>
      </c>
      <c r="B13">
        <f>IF(COUNT(C9:C11)=0,"",SUM(C9:C11))</f>
        <v>0</v>
      </c>
    </row>
    <row r="14">
      <c r="A14" t="str">
        <v>Net 3-year value</v>
      </c>
      <c r="B14">
        <f>IF(COUNT(D9:D11)=0,"",SUM(D9:D11))</f>
        <v>0</v>
      </c>
    </row>
    <row r="15">
      <c r="A15" t="str">
        <v>ROI %</v>
      </c>
      <c r="B15">
        <f>IF(OR(B4="",B4=0,B14=""),"",ROUND((B14/B4)*100,1))</f>
        <v>0</v>
      </c>
    </row>
    <row r="16">
      <c r="A16" t="str">
        <v>Payback (months)</v>
      </c>
      <c r="B16">
        <f>IF(OR(B6="",B6=0,B4=""),"",ROUND(B4/(B6/12),1))</f>
        <v>0</v>
      </c>
    </row>
    <row r="18">
      <c r="A18" t="str">
        <v>Payback note</v>
      </c>
    </row>
    <row r="19">
      <c r="A19" t="str">
        <v>Simple payback uses Year 1 investment ÷ monthly benefit rate. Blank when inputs missing. Do not invent values.</v>
      </c>
    </row>
  </sheetData>
  <ignoredErrors>
    <ignoredError numberStoredAsText="1" sqref="A1:E19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cols>
    <col min="1" max="1" width="32.83203125" customWidth="1"/>
    <col min="2" max="2" width="14.83203125" customWidth="1"/>
    <col min="3" max="3" width="12.83203125" customWidth="1"/>
    <col min="4" max="4" width="36.83203125" customWidth="1"/>
    <col min="5" max="5" width="16.83203125" customWidth="1"/>
  </cols>
  <sheetData>
    <row r="1">
      <c r="A1" t="str">
        <v>08 — RISKS &amp; DEPENDENCIES</v>
      </c>
    </row>
    <row r="3">
      <c r="A3" t="str">
        <v>Risk</v>
      </c>
      <c r="B3" t="str">
        <v>Likelihood</v>
      </c>
      <c r="C3" t="str">
        <v>Impact</v>
      </c>
      <c r="D3" t="str">
        <v>Mitigation</v>
      </c>
      <c r="E3" t="str">
        <v>Owner</v>
      </c>
    </row>
    <row r="4">
      <c r="A4" t="str">
        <v>Poor user adoption</v>
      </c>
      <c r="B4" t="str">
        <v/>
      </c>
      <c r="C4" t="str">
        <v/>
      </c>
      <c r="D4" t="str">
        <v/>
      </c>
      <c r="E4" t="str">
        <v/>
      </c>
    </row>
    <row r="5">
      <c r="A5" t="str">
        <v>Data migration problems</v>
      </c>
      <c r="B5" t="str">
        <v/>
      </c>
      <c r="C5" t="str">
        <v/>
      </c>
      <c r="D5" t="str">
        <v/>
      </c>
      <c r="E5" t="str">
        <v/>
      </c>
    </row>
    <row r="6">
      <c r="A6" t="str">
        <v>Integration complexity</v>
      </c>
      <c r="B6" t="str">
        <v/>
      </c>
      <c r="C6" t="str">
        <v/>
      </c>
      <c r="D6" t="str">
        <v/>
      </c>
      <c r="E6" t="str">
        <v/>
      </c>
    </row>
    <row r="7">
      <c r="A7" t="str">
        <v>Scope creep</v>
      </c>
      <c r="B7" t="str">
        <v/>
      </c>
      <c r="C7" t="str">
        <v/>
      </c>
      <c r="D7" t="str">
        <v/>
      </c>
      <c r="E7" t="str">
        <v/>
      </c>
    </row>
    <row r="8">
      <c r="A8" t="str">
        <v>Implementation delays</v>
      </c>
      <c r="B8" t="str">
        <v/>
      </c>
      <c r="C8" t="str">
        <v/>
      </c>
      <c r="D8" t="str">
        <v/>
      </c>
      <c r="E8" t="str">
        <v/>
      </c>
    </row>
    <row r="9">
      <c r="A9" t="str">
        <v>Underestimated administration</v>
      </c>
      <c r="B9" t="str">
        <v/>
      </c>
      <c r="C9" t="str">
        <v/>
      </c>
      <c r="D9" t="str">
        <v/>
      </c>
      <c r="E9" t="str">
        <v/>
      </c>
    </row>
    <row r="10">
      <c r="A10" t="str">
        <v>Unexpected licence growth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Weak process ownership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Data-quality problems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5">
      <c r="A15" t="str">
        <v>Key dependency</v>
      </c>
      <c r="B15" t="str">
        <v>Secured? (Y/N)</v>
      </c>
      <c r="C15" t="str">
        <v>Owner</v>
      </c>
      <c r="D15" t="str">
        <v>Notes</v>
      </c>
    </row>
    <row r="16">
      <c r="A16" t="str">
        <v>Executive sponsorship</v>
      </c>
      <c r="B16" t="str">
        <v/>
      </c>
      <c r="C16" t="str">
        <v/>
      </c>
      <c r="D16" t="str">
        <v/>
      </c>
    </row>
    <row r="17">
      <c r="A17" t="str">
        <v>Process owners</v>
      </c>
      <c r="B17" t="str">
        <v/>
      </c>
      <c r="C17" t="str">
        <v/>
      </c>
      <c r="D17" t="str">
        <v/>
      </c>
    </row>
    <row r="18">
      <c r="A18" t="str">
        <v>Data readiness</v>
      </c>
      <c r="B18" t="str">
        <v/>
      </c>
      <c r="C18" t="str">
        <v/>
      </c>
      <c r="D18" t="str">
        <v/>
      </c>
    </row>
    <row r="19">
      <c r="A19" t="str">
        <v>Integration capacity</v>
      </c>
      <c r="B19" t="str">
        <v/>
      </c>
      <c r="C19" t="str">
        <v/>
      </c>
      <c r="D19" t="str">
        <v/>
      </c>
    </row>
    <row r="20">
      <c r="A20" t="str">
        <v>Training capacity</v>
      </c>
      <c r="B20" t="str">
        <v/>
      </c>
      <c r="C20" t="str">
        <v/>
      </c>
      <c r="D20" t="str">
        <v/>
      </c>
    </row>
    <row r="21">
      <c r="A21" t="str">
        <v>Procurement</v>
      </c>
      <c r="B21" t="str">
        <v/>
      </c>
      <c r="C21" t="str">
        <v/>
      </c>
      <c r="D21" t="str">
        <v/>
      </c>
    </row>
    <row r="22">
      <c r="A22" t="str">
        <v>Security / privacy review</v>
      </c>
      <c r="B22" t="str">
        <v/>
      </c>
      <c r="C22" t="str">
        <v/>
      </c>
      <c r="D22" t="str">
        <v/>
      </c>
    </row>
  </sheetData>
  <ignoredErrors>
    <ignoredError numberStoredAsText="1" sqref="A1:E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00_READ_ME</vt:lpstr>
      <vt:lpstr>01_EXECUTIVE_SUMMARY</vt:lpstr>
      <vt:lpstr>02_CURRENT_STATE</vt:lpstr>
      <vt:lpstr>03_BASELINE</vt:lpstr>
      <vt:lpstr>04_OPTIONS</vt:lpstr>
      <vt:lpstr>05_TCO</vt:lpstr>
      <vt:lpstr>06_BENEFITS</vt:lpstr>
      <vt:lpstr>07_FINANCIAL_MODEL</vt:lpstr>
      <vt:lpstr>08_RISKS</vt:lpstr>
      <vt:lpstr>09_IMPLEMENTATION</vt:lpstr>
      <vt:lpstr>10_ASSUMPTIONS</vt:lpstr>
      <vt:lpstr>11_DECISION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